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330" windowWidth="15200" windowHeight="8160" tabRatio="599" activeTab="8"/>
  </bookViews>
  <sheets>
    <sheet name="95" sheetId="1" r:id="rId1"/>
    <sheet name="96" sheetId="2" r:id="rId2"/>
    <sheet name="97" sheetId="4" r:id="rId3"/>
    <sheet name="98" sheetId="5" r:id="rId4"/>
    <sheet name="99" sheetId="6" r:id="rId5"/>
    <sheet name="102" sheetId="7" r:id="rId6"/>
    <sheet name="104" sheetId="8" r:id="rId7"/>
    <sheet name="105" sheetId="9" r:id="rId8"/>
    <sheet name="106" sheetId="10" r:id="rId9"/>
  </sheets>
  <externalReferences>
    <externalReference r:id="rId10"/>
  </externalReferences>
  <definedNames>
    <definedName name="_xlnm.Print_Area" localSheetId="1">'96'!$A$1:$V$15</definedName>
    <definedName name="_xlnm.Print_Area" localSheetId="2">'97'!$A$1:$V$15</definedName>
    <definedName name="_xlnm.Print_Area" localSheetId="3">'98'!$A$1:$V$15</definedName>
  </definedNames>
  <calcPr calcId="125725"/>
</workbook>
</file>

<file path=xl/calcChain.xml><?xml version="1.0" encoding="utf-8"?>
<calcChain xmlns="http://schemas.openxmlformats.org/spreadsheetml/2006/main">
  <c r="E15" i="10"/>
  <c r="D15"/>
  <c r="C15"/>
  <c r="B15"/>
  <c r="D14"/>
  <c r="C14"/>
  <c r="B14"/>
  <c r="D13"/>
  <c r="U12"/>
  <c r="T12"/>
  <c r="S12"/>
  <c r="P12"/>
  <c r="O12"/>
  <c r="D12"/>
  <c r="U11"/>
  <c r="T11"/>
  <c r="S11"/>
  <c r="P11"/>
  <c r="O11"/>
  <c r="D11"/>
  <c r="D10"/>
  <c r="E9"/>
  <c r="D9"/>
  <c r="C9"/>
  <c r="B9"/>
  <c r="P8"/>
  <c r="O8"/>
  <c r="N8"/>
  <c r="A8"/>
  <c r="S7"/>
  <c r="P7"/>
  <c r="A7"/>
  <c r="U6"/>
  <c r="T6"/>
  <c r="S6"/>
  <c r="P6"/>
  <c r="L6"/>
  <c r="K6"/>
  <c r="J6"/>
  <c r="I6"/>
  <c r="H6"/>
  <c r="G6"/>
  <c r="E6"/>
  <c r="D6"/>
  <c r="C6"/>
  <c r="B6"/>
  <c r="A6"/>
  <c r="A5"/>
  <c r="R1"/>
  <c r="Q1"/>
  <c r="P1"/>
  <c r="O1"/>
  <c r="I1"/>
  <c r="F1"/>
  <c r="E1"/>
  <c r="D1"/>
  <c r="C1"/>
  <c r="B9" i="9"/>
  <c r="E15"/>
  <c r="D15"/>
  <c r="C15"/>
  <c r="B15"/>
  <c r="D14"/>
  <c r="C14"/>
  <c r="B14"/>
  <c r="D13"/>
  <c r="V12"/>
  <c r="U12"/>
  <c r="T12"/>
  <c r="S12"/>
  <c r="P12"/>
  <c r="O12"/>
  <c r="D12"/>
  <c r="V11"/>
  <c r="U11"/>
  <c r="T11"/>
  <c r="S11"/>
  <c r="P11"/>
  <c r="O11"/>
  <c r="D11"/>
  <c r="V10"/>
  <c r="D10"/>
  <c r="V9"/>
  <c r="E9"/>
  <c r="D9"/>
  <c r="C9"/>
  <c r="V8"/>
  <c r="P8"/>
  <c r="O8"/>
  <c r="N8"/>
  <c r="A8"/>
  <c r="S7"/>
  <c r="P7"/>
  <c r="A7"/>
  <c r="V6"/>
  <c r="U6"/>
  <c r="T6"/>
  <c r="S6"/>
  <c r="P6"/>
  <c r="L6"/>
  <c r="K6"/>
  <c r="J6"/>
  <c r="I6"/>
  <c r="H6"/>
  <c r="G6"/>
  <c r="E6"/>
  <c r="D6"/>
  <c r="C6"/>
  <c r="B6"/>
  <c r="A6"/>
  <c r="A5"/>
  <c r="R1"/>
  <c r="Q1"/>
  <c r="P1"/>
  <c r="O1"/>
  <c r="I1"/>
  <c r="F1"/>
  <c r="E1"/>
  <c r="D1"/>
  <c r="C1"/>
  <c r="P7" i="8"/>
  <c r="E15" i="7"/>
  <c r="D15"/>
  <c r="C15"/>
  <c r="B15"/>
  <c r="D14"/>
  <c r="C14"/>
  <c r="B14"/>
  <c r="D13"/>
  <c r="V12"/>
  <c r="U12"/>
  <c r="T12"/>
  <c r="S12"/>
  <c r="P12"/>
  <c r="O12"/>
  <c r="D12"/>
  <c r="V11"/>
  <c r="U11"/>
  <c r="T11"/>
  <c r="S11"/>
  <c r="P11"/>
  <c r="O11"/>
  <c r="D11"/>
  <c r="V10"/>
  <c r="D10"/>
  <c r="V9"/>
  <c r="E9"/>
  <c r="D9"/>
  <c r="C9"/>
  <c r="B9"/>
  <c r="V8"/>
  <c r="P8"/>
  <c r="O8"/>
  <c r="N8"/>
  <c r="A8"/>
  <c r="S7"/>
  <c r="M7"/>
  <c r="A7"/>
  <c r="V6"/>
  <c r="U6"/>
  <c r="T6"/>
  <c r="S6"/>
  <c r="M6"/>
  <c r="L6"/>
  <c r="K6"/>
  <c r="J6"/>
  <c r="I6"/>
  <c r="H6"/>
  <c r="G6"/>
  <c r="E6"/>
  <c r="D6"/>
  <c r="C6"/>
  <c r="B6"/>
  <c r="A6"/>
  <c r="A5"/>
  <c r="R1"/>
  <c r="Q1"/>
  <c r="P1"/>
  <c r="O1"/>
  <c r="I1"/>
  <c r="F1"/>
  <c r="E1"/>
  <c r="D1"/>
  <c r="C1"/>
  <c r="E15" i="8"/>
  <c r="D15"/>
  <c r="C15"/>
  <c r="B15"/>
  <c r="D14"/>
  <c r="C14"/>
  <c r="B14"/>
  <c r="D13"/>
  <c r="V12"/>
  <c r="U12"/>
  <c r="T12"/>
  <c r="S12"/>
  <c r="P12"/>
  <c r="O12"/>
  <c r="D12"/>
  <c r="V11"/>
  <c r="U11"/>
  <c r="T11"/>
  <c r="S11"/>
  <c r="P11"/>
  <c r="O11"/>
  <c r="D11"/>
  <c r="V10"/>
  <c r="D10"/>
  <c r="V9"/>
  <c r="E9"/>
  <c r="D9"/>
  <c r="C9"/>
  <c r="B9"/>
  <c r="V8"/>
  <c r="P8"/>
  <c r="O8"/>
  <c r="N8"/>
  <c r="A8"/>
  <c r="S7"/>
  <c r="A7"/>
  <c r="V6"/>
  <c r="U6"/>
  <c r="T6"/>
  <c r="S6"/>
  <c r="P6"/>
  <c r="L6"/>
  <c r="K6"/>
  <c r="J6"/>
  <c r="I6"/>
  <c r="H6"/>
  <c r="G6"/>
  <c r="E6"/>
  <c r="D6"/>
  <c r="C6"/>
  <c r="B6"/>
  <c r="A6"/>
  <c r="A5"/>
  <c r="R1"/>
  <c r="Q1"/>
  <c r="P1"/>
  <c r="O1"/>
  <c r="I1"/>
  <c r="F1"/>
  <c r="E1"/>
  <c r="D1"/>
  <c r="C1"/>
  <c r="O1" i="6"/>
  <c r="N4"/>
  <c r="N8"/>
  <c r="O8"/>
  <c r="N9"/>
  <c r="O11"/>
  <c r="O12"/>
  <c r="M15"/>
  <c r="J15"/>
  <c r="I15"/>
  <c r="E15"/>
  <c r="D15"/>
  <c r="C15"/>
  <c r="B15"/>
  <c r="F14"/>
  <c r="D14"/>
  <c r="C14"/>
  <c r="B14"/>
  <c r="F13"/>
  <c r="D13"/>
  <c r="V12"/>
  <c r="U12"/>
  <c r="T12"/>
  <c r="S12"/>
  <c r="R12"/>
  <c r="Q12"/>
  <c r="P12"/>
  <c r="F12"/>
  <c r="D12"/>
  <c r="V11"/>
  <c r="U11"/>
  <c r="T11"/>
  <c r="S11"/>
  <c r="P11"/>
  <c r="F11"/>
  <c r="D11"/>
  <c r="V10"/>
  <c r="U10"/>
  <c r="H10"/>
  <c r="H9"/>
  <c r="I10" s="1"/>
  <c r="H8"/>
  <c r="I9" s="1"/>
  <c r="I8"/>
  <c r="J9" s="1"/>
  <c r="K10" s="1"/>
  <c r="J8"/>
  <c r="K9" s="1"/>
  <c r="L10" s="1"/>
  <c r="F10"/>
  <c r="D10"/>
  <c r="V9"/>
  <c r="U9"/>
  <c r="K8"/>
  <c r="L9" s="1"/>
  <c r="F9"/>
  <c r="E9"/>
  <c r="D9"/>
  <c r="C9"/>
  <c r="B9"/>
  <c r="V8"/>
  <c r="U8"/>
  <c r="P8"/>
  <c r="L8"/>
  <c r="F8"/>
  <c r="E8"/>
  <c r="D8"/>
  <c r="A8"/>
  <c r="V7"/>
  <c r="S7"/>
  <c r="M7"/>
  <c r="F7"/>
  <c r="E7"/>
  <c r="D7"/>
  <c r="A7"/>
  <c r="V6"/>
  <c r="U6"/>
  <c r="T6"/>
  <c r="S6"/>
  <c r="M6"/>
  <c r="L6"/>
  <c r="K6"/>
  <c r="J6"/>
  <c r="I6"/>
  <c r="H6"/>
  <c r="G6"/>
  <c r="F6"/>
  <c r="E6"/>
  <c r="D6"/>
  <c r="C6"/>
  <c r="B6"/>
  <c r="A6"/>
  <c r="R5"/>
  <c r="Q5"/>
  <c r="G5"/>
  <c r="F5"/>
  <c r="A5"/>
  <c r="R4"/>
  <c r="Q4"/>
  <c r="M4"/>
  <c r="L4"/>
  <c r="K4"/>
  <c r="I4"/>
  <c r="H4"/>
  <c r="G4"/>
  <c r="F4"/>
  <c r="R3"/>
  <c r="Q3"/>
  <c r="L3"/>
  <c r="G3"/>
  <c r="F3"/>
  <c r="R2"/>
  <c r="Q2"/>
  <c r="K2"/>
  <c r="G2"/>
  <c r="F2"/>
  <c r="R1"/>
  <c r="Q1"/>
  <c r="P1"/>
  <c r="J1"/>
  <c r="I1"/>
  <c r="I1" i="5"/>
  <c r="J1"/>
  <c r="O1"/>
  <c r="P1"/>
  <c r="Q1"/>
  <c r="R1"/>
  <c r="F2"/>
  <c r="G2"/>
  <c r="K2"/>
  <c r="Q2"/>
  <c r="R2"/>
  <c r="F3"/>
  <c r="G3"/>
  <c r="L3"/>
  <c r="Q3"/>
  <c r="R3"/>
  <c r="F4"/>
  <c r="G4"/>
  <c r="H4"/>
  <c r="I4"/>
  <c r="J4"/>
  <c r="K4"/>
  <c r="L4"/>
  <c r="M4"/>
  <c r="N4"/>
  <c r="O4"/>
  <c r="P4"/>
  <c r="Q4"/>
  <c r="R4"/>
  <c r="A5"/>
  <c r="F5"/>
  <c r="G5"/>
  <c r="N5"/>
  <c r="O5"/>
  <c r="P5"/>
  <c r="Q5"/>
  <c r="R5"/>
  <c r="A6"/>
  <c r="B6"/>
  <c r="C6"/>
  <c r="D6"/>
  <c r="E6"/>
  <c r="F6"/>
  <c r="G6"/>
  <c r="H6"/>
  <c r="I6"/>
  <c r="J6"/>
  <c r="K6"/>
  <c r="L6"/>
  <c r="M6"/>
  <c r="S6"/>
  <c r="T6"/>
  <c r="U6"/>
  <c r="V6"/>
  <c r="A7"/>
  <c r="D7"/>
  <c r="E7"/>
  <c r="F7"/>
  <c r="M7"/>
  <c r="S7"/>
  <c r="V7"/>
  <c r="A8"/>
  <c r="D8"/>
  <c r="E8"/>
  <c r="F8"/>
  <c r="H8"/>
  <c r="I8"/>
  <c r="J8"/>
  <c r="K9"/>
  <c r="L10" s="1"/>
  <c r="K8"/>
  <c r="L8"/>
  <c r="N8"/>
  <c r="O8"/>
  <c r="P8"/>
  <c r="U8"/>
  <c r="V8"/>
  <c r="B9"/>
  <c r="C9"/>
  <c r="D9"/>
  <c r="E9"/>
  <c r="F9"/>
  <c r="H9"/>
  <c r="M9" s="1"/>
  <c r="I9"/>
  <c r="J9"/>
  <c r="L9"/>
  <c r="N9"/>
  <c r="U9"/>
  <c r="V9"/>
  <c r="D10"/>
  <c r="F10"/>
  <c r="H10"/>
  <c r="M10" s="1"/>
  <c r="I10"/>
  <c r="J10"/>
  <c r="K10"/>
  <c r="N10"/>
  <c r="U10"/>
  <c r="V10"/>
  <c r="D11"/>
  <c r="F11"/>
  <c r="O11"/>
  <c r="P11"/>
  <c r="S11"/>
  <c r="T11"/>
  <c r="U11"/>
  <c r="V11"/>
  <c r="D12"/>
  <c r="F12"/>
  <c r="O12"/>
  <c r="P12"/>
  <c r="Q12"/>
  <c r="R12"/>
  <c r="S12"/>
  <c r="T12"/>
  <c r="U12"/>
  <c r="V12"/>
  <c r="D13"/>
  <c r="F13"/>
  <c r="B14"/>
  <c r="C14"/>
  <c r="D14"/>
  <c r="F14"/>
  <c r="B15"/>
  <c r="C15"/>
  <c r="D15"/>
  <c r="E15"/>
  <c r="I15"/>
  <c r="J15"/>
  <c r="M15"/>
  <c r="H6" i="4"/>
  <c r="I6"/>
  <c r="J6"/>
  <c r="K6"/>
  <c r="L6"/>
  <c r="M6"/>
  <c r="F6"/>
  <c r="H6" i="2"/>
  <c r="I6"/>
  <c r="J6"/>
  <c r="K6"/>
  <c r="L6"/>
  <c r="M6"/>
  <c r="F6"/>
  <c r="M15" i="4"/>
  <c r="J15"/>
  <c r="I15"/>
  <c r="E15"/>
  <c r="D15"/>
  <c r="C15"/>
  <c r="B15"/>
  <c r="H14"/>
  <c r="H13"/>
  <c r="I14"/>
  <c r="H12"/>
  <c r="I13"/>
  <c r="H11"/>
  <c r="I12"/>
  <c r="H10"/>
  <c r="I11"/>
  <c r="J12" s="1"/>
  <c r="K13" s="1"/>
  <c r="F14"/>
  <c r="E14"/>
  <c r="D14"/>
  <c r="C14"/>
  <c r="B14"/>
  <c r="H9"/>
  <c r="I10"/>
  <c r="J11" s="1"/>
  <c r="K12" s="1"/>
  <c r="L13" s="1"/>
  <c r="F13"/>
  <c r="E13"/>
  <c r="D13"/>
  <c r="B13"/>
  <c r="V12"/>
  <c r="U12"/>
  <c r="T12"/>
  <c r="S12"/>
  <c r="R12"/>
  <c r="Q12"/>
  <c r="P12"/>
  <c r="O12"/>
  <c r="H8"/>
  <c r="I9" s="1"/>
  <c r="F12"/>
  <c r="E12"/>
  <c r="D12"/>
  <c r="B12"/>
  <c r="V11"/>
  <c r="U11"/>
  <c r="T11"/>
  <c r="S11"/>
  <c r="P11"/>
  <c r="O11"/>
  <c r="I8"/>
  <c r="J9"/>
  <c r="K10" s="1"/>
  <c r="L11" s="1"/>
  <c r="F11"/>
  <c r="E11"/>
  <c r="D11"/>
  <c r="B11"/>
  <c r="V10"/>
  <c r="U10"/>
  <c r="N10"/>
  <c r="J8"/>
  <c r="K9" s="1"/>
  <c r="L10" s="1"/>
  <c r="F10"/>
  <c r="E10"/>
  <c r="D10"/>
  <c r="V9"/>
  <c r="U9"/>
  <c r="N9"/>
  <c r="K8"/>
  <c r="L9"/>
  <c r="F9"/>
  <c r="E9"/>
  <c r="D9"/>
  <c r="C9"/>
  <c r="B9"/>
  <c r="V8"/>
  <c r="U8"/>
  <c r="P8"/>
  <c r="O8"/>
  <c r="N8"/>
  <c r="L8"/>
  <c r="F8"/>
  <c r="E8"/>
  <c r="D8"/>
  <c r="A8"/>
  <c r="V7"/>
  <c r="S7"/>
  <c r="M7"/>
  <c r="F7"/>
  <c r="E7"/>
  <c r="D7"/>
  <c r="A7"/>
  <c r="V6"/>
  <c r="U6"/>
  <c r="T6"/>
  <c r="S6"/>
  <c r="E6"/>
  <c r="D6"/>
  <c r="C6"/>
  <c r="B6"/>
  <c r="A6"/>
  <c r="A5"/>
  <c r="R1"/>
  <c r="Q1"/>
  <c r="P1"/>
  <c r="O1"/>
  <c r="J1"/>
  <c r="I1"/>
  <c r="F1"/>
  <c r="E1"/>
  <c r="D1"/>
  <c r="C1"/>
  <c r="L4" i="2"/>
  <c r="L3"/>
  <c r="J2"/>
  <c r="K2"/>
  <c r="L2"/>
  <c r="N2"/>
  <c r="B13"/>
  <c r="B12"/>
  <c r="B11"/>
  <c r="D13"/>
  <c r="D12"/>
  <c r="D11"/>
  <c r="D10"/>
  <c r="D7"/>
  <c r="D8"/>
  <c r="U11"/>
  <c r="T11"/>
  <c r="S11"/>
  <c r="O11"/>
  <c r="P11"/>
  <c r="N3"/>
  <c r="O3"/>
  <c r="P3"/>
  <c r="P4"/>
  <c r="O4"/>
  <c r="N4"/>
  <c r="M4"/>
  <c r="K4"/>
  <c r="J4"/>
  <c r="I4"/>
  <c r="H4"/>
  <c r="A8"/>
  <c r="A7"/>
  <c r="A6"/>
  <c r="A5"/>
  <c r="M15"/>
  <c r="I15"/>
  <c r="J15"/>
  <c r="U10"/>
  <c r="U9"/>
  <c r="U8"/>
  <c r="N10"/>
  <c r="N9"/>
  <c r="F14"/>
  <c r="F13"/>
  <c r="F12"/>
  <c r="F11"/>
  <c r="F10"/>
  <c r="F9"/>
  <c r="F8"/>
  <c r="F7"/>
  <c r="E9"/>
  <c r="D9"/>
  <c r="C9"/>
  <c r="B9"/>
  <c r="S7"/>
  <c r="U6"/>
  <c r="T6"/>
  <c r="R5"/>
  <c r="Q5"/>
  <c r="P5"/>
  <c r="O5"/>
  <c r="N5"/>
  <c r="M5"/>
  <c r="L5"/>
  <c r="K5"/>
  <c r="J5"/>
  <c r="I5"/>
  <c r="H5"/>
  <c r="G5"/>
  <c r="F5"/>
  <c r="G4"/>
  <c r="F4"/>
  <c r="G3"/>
  <c r="F3"/>
  <c r="G2"/>
  <c r="F2"/>
  <c r="R4"/>
  <c r="Q4"/>
  <c r="R3"/>
  <c r="Q3"/>
  <c r="R2"/>
  <c r="Q2"/>
  <c r="E6"/>
  <c r="D6"/>
  <c r="C6"/>
  <c r="B6"/>
  <c r="R1"/>
  <c r="Q1"/>
  <c r="P1"/>
  <c r="O1"/>
  <c r="J1"/>
  <c r="I1"/>
  <c r="F1"/>
  <c r="E1"/>
  <c r="D1"/>
  <c r="C1"/>
  <c r="V12"/>
  <c r="V11"/>
  <c r="V10"/>
  <c r="V9"/>
  <c r="V8"/>
  <c r="V7"/>
  <c r="V6"/>
  <c r="S6"/>
  <c r="U12"/>
  <c r="T12"/>
  <c r="S12"/>
  <c r="R12"/>
  <c r="Q12"/>
  <c r="P12"/>
  <c r="O12"/>
  <c r="P8"/>
  <c r="O8"/>
  <c r="N8"/>
  <c r="E15"/>
  <c r="E14"/>
  <c r="E13"/>
  <c r="E12"/>
  <c r="E11"/>
  <c r="E10"/>
  <c r="E8"/>
  <c r="E7"/>
  <c r="D15"/>
  <c r="C15"/>
  <c r="B15"/>
  <c r="D14"/>
  <c r="C14"/>
  <c r="B14"/>
  <c r="H14" i="1"/>
  <c r="H13"/>
  <c r="I14"/>
  <c r="H12"/>
  <c r="I13"/>
  <c r="H11"/>
  <c r="I12"/>
  <c r="J13" s="1"/>
  <c r="H10"/>
  <c r="I11" s="1"/>
  <c r="H9"/>
  <c r="I10" s="1"/>
  <c r="H8"/>
  <c r="I9" s="1"/>
  <c r="I8"/>
  <c r="J9" s="1"/>
  <c r="K10" s="1"/>
  <c r="L11" s="1"/>
  <c r="J8"/>
  <c r="K9" s="1"/>
  <c r="L10" s="1"/>
  <c r="K8"/>
  <c r="L9" s="1"/>
  <c r="L8"/>
  <c r="M7"/>
  <c r="H14" i="2"/>
  <c r="H13"/>
  <c r="I14" s="1"/>
  <c r="H12"/>
  <c r="I13" s="1"/>
  <c r="H11"/>
  <c r="I12"/>
  <c r="H10"/>
  <c r="I11"/>
  <c r="H9"/>
  <c r="H8"/>
  <c r="I9" s="1"/>
  <c r="I8"/>
  <c r="J9"/>
  <c r="K10" s="1"/>
  <c r="L11" s="1"/>
  <c r="J8"/>
  <c r="K9"/>
  <c r="L10" s="1"/>
  <c r="K8"/>
  <c r="L9" s="1"/>
  <c r="I10"/>
  <c r="J11" s="1"/>
  <c r="K12" s="1"/>
  <c r="L13" s="1"/>
  <c r="L8"/>
  <c r="M7"/>
  <c r="G6" i="4"/>
  <c r="G6" i="2"/>
  <c r="J14" i="1"/>
  <c r="M8" i="6"/>
  <c r="J12" i="2"/>
  <c r="K13" s="1"/>
  <c r="L14" s="1"/>
  <c r="J14" i="4"/>
  <c r="J13" i="2"/>
  <c r="K14" s="1"/>
  <c r="J13" i="4"/>
  <c r="K14"/>
  <c r="M8" i="5"/>
  <c r="M8" i="2" l="1"/>
  <c r="M8" i="4"/>
  <c r="J11" i="1"/>
  <c r="K12" s="1"/>
  <c r="L13" s="1"/>
  <c r="L14" i="4"/>
  <c r="M13"/>
  <c r="K14" i="1"/>
  <c r="M13" i="2"/>
  <c r="J14"/>
  <c r="J10" i="1"/>
  <c r="K11" s="1"/>
  <c r="L12" s="1"/>
  <c r="M9"/>
  <c r="M11"/>
  <c r="J12"/>
  <c r="J10" i="6"/>
  <c r="M10" s="1"/>
  <c r="M9"/>
  <c r="M14" i="4"/>
  <c r="M14" i="2"/>
  <c r="M8" i="1"/>
  <c r="J10" i="4"/>
  <c r="M9"/>
  <c r="J10" i="2"/>
  <c r="M9"/>
  <c r="K13" i="1" l="1"/>
  <c r="M12"/>
  <c r="M10"/>
  <c r="M10" i="4"/>
  <c r="K11"/>
  <c r="K11" i="2"/>
  <c r="M10"/>
  <c r="L14" i="1" l="1"/>
  <c r="M14" s="1"/>
  <c r="M13"/>
  <c r="L12" i="4"/>
  <c r="M12" s="1"/>
  <c r="M11"/>
  <c r="L12" i="2"/>
  <c r="M12" s="1"/>
  <c r="M11"/>
</calcChain>
</file>

<file path=xl/sharedStrings.xml><?xml version="1.0" encoding="utf-8"?>
<sst xmlns="http://schemas.openxmlformats.org/spreadsheetml/2006/main" count="731" uniqueCount="543">
  <si>
    <t>W109
特教班</t>
  </si>
  <si>
    <t>電梯</t>
  </si>
  <si>
    <t>明</t>
    <phoneticPr fontId="2" type="noConversion"/>
  </si>
  <si>
    <t>義</t>
    <phoneticPr fontId="2" type="noConversion"/>
  </si>
  <si>
    <t>四</t>
    <phoneticPr fontId="2" type="noConversion"/>
  </si>
  <si>
    <t>街</t>
    <phoneticPr fontId="2" type="noConversion"/>
  </si>
  <si>
    <t>西門</t>
    <phoneticPr fontId="2" type="noConversion"/>
  </si>
  <si>
    <t>W3S
廁所</t>
    <phoneticPr fontId="1" type="noConversion"/>
  </si>
  <si>
    <t>W301
五孝</t>
    <phoneticPr fontId="1" type="noConversion"/>
  </si>
  <si>
    <t>W302
五忠</t>
    <phoneticPr fontId="2" type="noConversion"/>
  </si>
  <si>
    <t>W303
科任</t>
    <phoneticPr fontId="1" type="noConversion"/>
  </si>
  <si>
    <t>W304
輔導室</t>
    <phoneticPr fontId="1" type="noConversion"/>
  </si>
  <si>
    <t>W3N
廁所</t>
    <phoneticPr fontId="1" type="noConversion"/>
  </si>
  <si>
    <t>W2S
廁所</t>
    <phoneticPr fontId="1" type="noConversion"/>
  </si>
  <si>
    <t>W203
四孝</t>
    <phoneticPr fontId="1" type="noConversion"/>
  </si>
  <si>
    <t>W205
四忠</t>
    <phoneticPr fontId="2" type="noConversion"/>
  </si>
  <si>
    <t>W208
電腦室</t>
    <phoneticPr fontId="1" type="noConversion"/>
  </si>
  <si>
    <t>W2N
廁所</t>
    <phoneticPr fontId="1" type="noConversion"/>
  </si>
  <si>
    <t>W1S
廁所</t>
    <phoneticPr fontId="1" type="noConversion"/>
  </si>
  <si>
    <t>W102
健|播
康|音</t>
    <phoneticPr fontId="1" type="noConversion"/>
  </si>
  <si>
    <t>W103
檔案室</t>
    <phoneticPr fontId="1" type="noConversion"/>
  </si>
  <si>
    <t>W106
會議室</t>
    <phoneticPr fontId="1" type="noConversion"/>
  </si>
  <si>
    <t>W108
特教班</t>
    <phoneticPr fontId="1" type="noConversion"/>
  </si>
  <si>
    <t>W1N
廁所</t>
    <phoneticPr fontId="1" type="noConversion"/>
  </si>
  <si>
    <t>W001
儲藏室</t>
    <phoneticPr fontId="1" type="noConversion"/>
  </si>
  <si>
    <t>W002
餐廳禮儀教室</t>
    <phoneticPr fontId="1" type="noConversion"/>
  </si>
  <si>
    <t>W003
音樂室</t>
    <phoneticPr fontId="1" type="noConversion"/>
  </si>
  <si>
    <t>W004
自然室</t>
    <phoneticPr fontId="1" type="noConversion"/>
  </si>
  <si>
    <t>W005體材室二</t>
    <phoneticPr fontId="1" type="noConversion"/>
  </si>
  <si>
    <t>W006
綜合室</t>
    <phoneticPr fontId="1" type="noConversion"/>
  </si>
  <si>
    <t>W007
儲藏室</t>
    <phoneticPr fontId="1" type="noConversion"/>
  </si>
  <si>
    <t>N101
二忠</t>
    <phoneticPr fontId="1" type="noConversion"/>
  </si>
  <si>
    <t>S306
五仁</t>
    <phoneticPr fontId="2" type="noConversion"/>
  </si>
  <si>
    <t>S206
六忠</t>
    <phoneticPr fontId="2" type="noConversion"/>
  </si>
  <si>
    <t>S105
廚房</t>
    <phoneticPr fontId="1" type="noConversion"/>
  </si>
  <si>
    <t>S006
工具室</t>
    <phoneticPr fontId="1" type="noConversion"/>
  </si>
  <si>
    <t>W304
教具室
校史室</t>
    <phoneticPr fontId="1" type="noConversion"/>
  </si>
  <si>
    <t>W307
四仁</t>
    <phoneticPr fontId="1" type="noConversion"/>
  </si>
  <si>
    <t>N201
二仁</t>
    <phoneticPr fontId="1" type="noConversion"/>
  </si>
  <si>
    <t>N301
研究室</t>
    <phoneticPr fontId="1" type="noConversion"/>
  </si>
  <si>
    <t>S305
五愛</t>
    <phoneticPr fontId="2" type="noConversion"/>
  </si>
  <si>
    <t>S104
素餐廳</t>
    <phoneticPr fontId="1" type="noConversion"/>
  </si>
  <si>
    <t>N102
二孝</t>
    <phoneticPr fontId="1" type="noConversion"/>
  </si>
  <si>
    <t>N202
四仁</t>
    <phoneticPr fontId="1" type="noConversion"/>
  </si>
  <si>
    <t>禮
堂</t>
    <phoneticPr fontId="1" type="noConversion"/>
  </si>
  <si>
    <t>圖
書
館</t>
    <phoneticPr fontId="1" type="noConversion"/>
  </si>
  <si>
    <t>N103
一忠</t>
    <phoneticPr fontId="1" type="noConversion"/>
  </si>
  <si>
    <t>N203
四愛</t>
    <phoneticPr fontId="1" type="noConversion"/>
  </si>
  <si>
    <t>S304
五信</t>
    <phoneticPr fontId="2" type="noConversion"/>
  </si>
  <si>
    <t>S204
六孝</t>
    <phoneticPr fontId="2" type="noConversion"/>
  </si>
  <si>
    <t>南川堂</t>
    <phoneticPr fontId="1" type="noConversion"/>
  </si>
  <si>
    <t>S005
舞台</t>
    <phoneticPr fontId="1" type="noConversion"/>
  </si>
  <si>
    <t>N104
一孝</t>
    <phoneticPr fontId="1" type="noConversion"/>
  </si>
  <si>
    <t>N204
三忠</t>
    <phoneticPr fontId="1" type="noConversion"/>
  </si>
  <si>
    <t>S303
自然室</t>
    <phoneticPr fontId="1" type="noConversion"/>
  </si>
  <si>
    <t>S203
六仁</t>
    <phoneticPr fontId="2" type="noConversion"/>
  </si>
  <si>
    <t>S103
幼稚園</t>
    <phoneticPr fontId="1" type="noConversion"/>
  </si>
  <si>
    <t>S004
音樂室</t>
    <phoneticPr fontId="1" type="noConversion"/>
  </si>
  <si>
    <t>N1
廁所</t>
    <phoneticPr fontId="1" type="noConversion"/>
  </si>
  <si>
    <t>N2
廁所</t>
    <phoneticPr fontId="1" type="noConversion"/>
  </si>
  <si>
    <t>N3
廁所</t>
    <phoneticPr fontId="1" type="noConversion"/>
  </si>
  <si>
    <t>S302
器材室</t>
    <phoneticPr fontId="1" type="noConversion"/>
  </si>
  <si>
    <t>S202
六愛</t>
    <phoneticPr fontId="2" type="noConversion"/>
  </si>
  <si>
    <t>S102
幼稚園</t>
    <phoneticPr fontId="1" type="noConversion"/>
  </si>
  <si>
    <t>S003
桌球室</t>
    <phoneticPr fontId="1" type="noConversion"/>
  </si>
  <si>
    <t>S301
自然室</t>
    <phoneticPr fontId="1" type="noConversion"/>
  </si>
  <si>
    <t>S201
六信</t>
    <phoneticPr fontId="2" type="noConversion"/>
  </si>
  <si>
    <t>S101
幼稚園</t>
    <phoneticPr fontId="1" type="noConversion"/>
  </si>
  <si>
    <t>S002
儲藏室</t>
    <phoneticPr fontId="1" type="noConversion"/>
  </si>
  <si>
    <t>二樓展示廳</t>
    <phoneticPr fontId="1" type="noConversion"/>
  </si>
  <si>
    <t>S2
廁所</t>
    <phoneticPr fontId="1" type="noConversion"/>
  </si>
  <si>
    <t>S1
廁所</t>
    <phoneticPr fontId="1" type="noConversion"/>
  </si>
  <si>
    <t>S001
桌球室</t>
    <phoneticPr fontId="1" type="noConversion"/>
  </si>
  <si>
    <t>三樓室外表演臺</t>
    <phoneticPr fontId="1" type="noConversion"/>
  </si>
  <si>
    <t>往
東門</t>
    <phoneticPr fontId="2" type="noConversion"/>
  </si>
  <si>
    <t>W301
安親班</t>
    <phoneticPr fontId="1" type="noConversion"/>
  </si>
  <si>
    <t>W302
安親班</t>
    <phoneticPr fontId="1" type="noConversion"/>
  </si>
  <si>
    <t>W203
三孝</t>
    <phoneticPr fontId="1" type="noConversion"/>
  </si>
  <si>
    <t>教</t>
    <phoneticPr fontId="2" type="noConversion"/>
  </si>
  <si>
    <t>N101
一忠</t>
    <phoneticPr fontId="1" type="noConversion"/>
  </si>
  <si>
    <t>N201
二愛</t>
    <phoneticPr fontId="1" type="noConversion"/>
  </si>
  <si>
    <t>N301
四愛</t>
    <phoneticPr fontId="1" type="noConversion"/>
  </si>
  <si>
    <t>師</t>
    <phoneticPr fontId="2" type="noConversion"/>
  </si>
  <si>
    <t>北
門</t>
    <phoneticPr fontId="2" type="noConversion"/>
  </si>
  <si>
    <t>車</t>
    <phoneticPr fontId="2" type="noConversion"/>
  </si>
  <si>
    <t>棚</t>
    <phoneticPr fontId="2" type="noConversion"/>
  </si>
  <si>
    <t>N102
一孝</t>
    <phoneticPr fontId="1" type="noConversion"/>
  </si>
  <si>
    <t>N202
三仁</t>
    <phoneticPr fontId="1" type="noConversion"/>
  </si>
  <si>
    <t>建</t>
    <phoneticPr fontId="2" type="noConversion"/>
  </si>
  <si>
    <t>N103
一仁</t>
    <phoneticPr fontId="1" type="noConversion"/>
  </si>
  <si>
    <t>N203
三愛</t>
    <phoneticPr fontId="1" type="noConversion"/>
  </si>
  <si>
    <t>國</t>
    <phoneticPr fontId="2" type="noConversion"/>
  </si>
  <si>
    <t>N104
二忠</t>
    <phoneticPr fontId="1" type="noConversion"/>
  </si>
  <si>
    <t>N204
四忠</t>
    <phoneticPr fontId="1" type="noConversion"/>
  </si>
  <si>
    <t>路</t>
    <phoneticPr fontId="2" type="noConversion"/>
  </si>
  <si>
    <t>二</t>
    <phoneticPr fontId="2" type="noConversion"/>
  </si>
  <si>
    <t>段</t>
    <phoneticPr fontId="2" type="noConversion"/>
  </si>
  <si>
    <t>學年教室配置示意圖</t>
    <phoneticPr fontId="1" type="noConversion"/>
  </si>
  <si>
    <t>S206
五忠</t>
    <phoneticPr fontId="2" type="noConversion"/>
  </si>
  <si>
    <t>S205
六愛</t>
    <phoneticPr fontId="1" type="noConversion"/>
  </si>
  <si>
    <t>S204
五孝</t>
    <phoneticPr fontId="2" type="noConversion"/>
  </si>
  <si>
    <t>S203
五仁</t>
    <phoneticPr fontId="2" type="noConversion"/>
  </si>
  <si>
    <t>S202
五愛</t>
    <phoneticPr fontId="2" type="noConversion"/>
  </si>
  <si>
    <t>S201
五信</t>
    <phoneticPr fontId="2" type="noConversion"/>
  </si>
  <si>
    <t>S305
六孝</t>
    <phoneticPr fontId="1" type="noConversion"/>
  </si>
  <si>
    <t>S306
六忠</t>
    <phoneticPr fontId="1" type="noConversion"/>
  </si>
  <si>
    <t>S304
六仁</t>
    <phoneticPr fontId="1" type="noConversion"/>
  </si>
  <si>
    <t>一樓中川堂</t>
    <phoneticPr fontId="1" type="noConversion"/>
  </si>
  <si>
    <t>W105
西川堂</t>
    <phoneticPr fontId="1" type="noConversion"/>
  </si>
  <si>
    <t>W3S
西大樓
3F樓梯</t>
    <phoneticPr fontId="1" type="noConversion"/>
  </si>
  <si>
    <t>W2S
西大樓
2F樓梯</t>
    <phoneticPr fontId="1" type="noConversion"/>
  </si>
  <si>
    <t>W1S
西大樓
1F樓梯</t>
    <phoneticPr fontId="1" type="noConversion"/>
  </si>
  <si>
    <t>W3N
西大樓
3F樓梯</t>
    <phoneticPr fontId="1" type="noConversion"/>
  </si>
  <si>
    <t>W2N
西大樓
2F樓梯</t>
    <phoneticPr fontId="1" type="noConversion"/>
  </si>
  <si>
    <t>W1N
西大樓
1F樓梯</t>
    <phoneticPr fontId="1" type="noConversion"/>
  </si>
  <si>
    <t>S3W
南大樓
3F樓梯</t>
    <phoneticPr fontId="1" type="noConversion"/>
  </si>
  <si>
    <t>S2W
南大樓
2F樓梯</t>
    <phoneticPr fontId="1" type="noConversion"/>
  </si>
  <si>
    <t>S1W
南大樓
1F樓梯</t>
    <phoneticPr fontId="1" type="noConversion"/>
  </si>
  <si>
    <t>S0W
地下室
樓梯</t>
    <phoneticPr fontId="1" type="noConversion"/>
  </si>
  <si>
    <t>S3E
南大樓
3F樓梯</t>
    <phoneticPr fontId="1" type="noConversion"/>
  </si>
  <si>
    <t>S2E
南大樓
2F樓梯</t>
    <phoneticPr fontId="1" type="noConversion"/>
  </si>
  <si>
    <t>S1E
南大樓
1F樓梯</t>
    <phoneticPr fontId="1" type="noConversion"/>
  </si>
  <si>
    <t>S0E
地下室
樓梯</t>
    <phoneticPr fontId="1" type="noConversion"/>
  </si>
  <si>
    <t>C2E
南大樓
2F樓梯</t>
    <phoneticPr fontId="1" type="noConversion"/>
  </si>
  <si>
    <t>C1E
南大樓
1F樓梯</t>
    <phoneticPr fontId="1" type="noConversion"/>
  </si>
  <si>
    <t>N3E
南大樓
3F樓梯</t>
    <phoneticPr fontId="1" type="noConversion"/>
  </si>
  <si>
    <t>N2E
南大樓
2F樓梯</t>
    <phoneticPr fontId="1" type="noConversion"/>
  </si>
  <si>
    <t>N1E
南大樓
1F樓梯</t>
    <phoneticPr fontId="1" type="noConversion"/>
  </si>
  <si>
    <t>N1W
南大樓
1F樓梯</t>
    <phoneticPr fontId="1" type="noConversion"/>
  </si>
  <si>
    <t>N2W
南大樓
2F樓梯</t>
    <phoneticPr fontId="1" type="noConversion"/>
  </si>
  <si>
    <t>N3W
南大樓
3F樓梯</t>
    <phoneticPr fontId="1" type="noConversion"/>
  </si>
  <si>
    <t>一樓
北川堂</t>
    <phoneticPr fontId="1" type="noConversion"/>
  </si>
  <si>
    <t>S205
研究室</t>
    <phoneticPr fontId="2" type="noConversion"/>
  </si>
  <si>
    <t>W305
美勞室</t>
    <phoneticPr fontId="1" type="noConversion"/>
  </si>
  <si>
    <t>W306
四愛</t>
    <phoneticPr fontId="1" type="noConversion"/>
  </si>
  <si>
    <t>W308
四孝</t>
    <phoneticPr fontId="1" type="noConversion"/>
  </si>
  <si>
    <t>N101
三忠</t>
    <phoneticPr fontId="1" type="noConversion"/>
  </si>
  <si>
    <t>N201
三仁</t>
    <phoneticPr fontId="1" type="noConversion"/>
  </si>
  <si>
    <t>N301
四忠</t>
    <phoneticPr fontId="1" type="noConversion"/>
  </si>
  <si>
    <t>N102
三孝</t>
    <phoneticPr fontId="1" type="noConversion"/>
  </si>
  <si>
    <t>N202
三愛</t>
    <phoneticPr fontId="1" type="noConversion"/>
  </si>
  <si>
    <t>N103
一忠</t>
    <phoneticPr fontId="1" type="noConversion"/>
  </si>
  <si>
    <t>N203
二忠</t>
    <phoneticPr fontId="1" type="noConversion"/>
  </si>
  <si>
    <t>N104
一孝</t>
    <phoneticPr fontId="1" type="noConversion"/>
  </si>
  <si>
    <t>N204
二孝</t>
    <phoneticPr fontId="1" type="noConversion"/>
  </si>
  <si>
    <t>S3
廁所</t>
    <phoneticPr fontId="1" type="noConversion"/>
  </si>
  <si>
    <t>W104
辦公室</t>
    <phoneticPr fontId="1" type="noConversion"/>
  </si>
  <si>
    <t>W308
安親班</t>
    <phoneticPr fontId="2" type="noConversion"/>
  </si>
  <si>
    <t>W305
教具室
校史室</t>
    <phoneticPr fontId="1" type="noConversion"/>
  </si>
  <si>
    <t>W306
社會</t>
    <phoneticPr fontId="1" type="noConversion"/>
  </si>
  <si>
    <t>W307
鄉閩</t>
    <phoneticPr fontId="1" type="noConversion"/>
  </si>
  <si>
    <t>W308
四信</t>
    <phoneticPr fontId="1" type="noConversion"/>
  </si>
  <si>
    <t>W309
鄉原</t>
    <phoneticPr fontId="1" type="noConversion"/>
  </si>
  <si>
    <t>W205
校長室</t>
    <phoneticPr fontId="1" type="noConversion"/>
  </si>
  <si>
    <t>W206
三忠</t>
    <phoneticPr fontId="1" type="noConversion"/>
  </si>
  <si>
    <t>W207
資訊室</t>
    <phoneticPr fontId="1" type="noConversion"/>
  </si>
  <si>
    <t>W209
電腦室</t>
    <phoneticPr fontId="1" type="noConversion"/>
  </si>
  <si>
    <t>W306
鄉原</t>
    <phoneticPr fontId="2" type="noConversion"/>
  </si>
  <si>
    <t>W309
安親班</t>
    <phoneticPr fontId="2" type="noConversion"/>
  </si>
  <si>
    <t>W302
研究室</t>
    <phoneticPr fontId="1" type="noConversion"/>
  </si>
  <si>
    <t>W301
五忠</t>
    <phoneticPr fontId="1" type="noConversion"/>
  </si>
  <si>
    <t>S306
五孝</t>
    <phoneticPr fontId="1" type="noConversion"/>
  </si>
  <si>
    <t>S305
五仁</t>
    <phoneticPr fontId="1" type="noConversion"/>
  </si>
  <si>
    <t>S304
五愛</t>
    <phoneticPr fontId="1" type="noConversion"/>
  </si>
  <si>
    <t>S206
六忠</t>
    <phoneticPr fontId="2" type="noConversion"/>
  </si>
  <si>
    <t>S204
六孝</t>
    <phoneticPr fontId="1" type="noConversion"/>
  </si>
  <si>
    <t>S203
六仁</t>
    <phoneticPr fontId="1" type="noConversion"/>
  </si>
  <si>
    <t>S202
六愛</t>
    <phoneticPr fontId="1" type="noConversion"/>
  </si>
  <si>
    <t>S201
六信</t>
    <phoneticPr fontId="1" type="noConversion"/>
  </si>
  <si>
    <t>學年
年度</t>
    <phoneticPr fontId="2" type="noConversion"/>
  </si>
  <si>
    <t>全校
班級數</t>
    <phoneticPr fontId="2" type="noConversion"/>
  </si>
  <si>
    <t>圖
書
工
作
室</t>
    <phoneticPr fontId="2" type="noConversion"/>
  </si>
  <si>
    <t>C1
廁所</t>
    <phoneticPr fontId="1" type="noConversion"/>
  </si>
  <si>
    <t>C2
廁所</t>
    <phoneticPr fontId="1" type="noConversion"/>
  </si>
  <si>
    <t>電梯
C1W樓梯</t>
    <phoneticPr fontId="1" type="noConversion"/>
  </si>
  <si>
    <t>電梯
C2W樓梯</t>
    <phoneticPr fontId="1" type="noConversion"/>
  </si>
  <si>
    <t>電梯
C3W樓梯</t>
    <phoneticPr fontId="1" type="noConversion"/>
  </si>
  <si>
    <t>C101
二孝</t>
    <phoneticPr fontId="1" type="noConversion"/>
  </si>
  <si>
    <t>C102
二仁</t>
    <phoneticPr fontId="1" type="noConversion"/>
  </si>
  <si>
    <t>C201
四孝</t>
    <phoneticPr fontId="1" type="noConversion"/>
  </si>
  <si>
    <t>C202
四仁</t>
    <phoneticPr fontId="1" type="noConversion"/>
  </si>
  <si>
    <t>C101
一仁</t>
    <phoneticPr fontId="1" type="noConversion"/>
  </si>
  <si>
    <t>C102
一愛</t>
    <phoneticPr fontId="1" type="noConversion"/>
  </si>
  <si>
    <t>C202
三仁</t>
    <phoneticPr fontId="1" type="noConversion"/>
  </si>
  <si>
    <t>C201
三孝</t>
    <phoneticPr fontId="1" type="noConversion"/>
  </si>
  <si>
    <t>C202
二愛</t>
    <phoneticPr fontId="1" type="noConversion"/>
  </si>
  <si>
    <t>C201
二仁</t>
    <phoneticPr fontId="1" type="noConversion"/>
  </si>
  <si>
    <t>W107
繪本館</t>
    <phoneticPr fontId="1" type="noConversion"/>
  </si>
  <si>
    <t>W101
檔案室</t>
    <phoneticPr fontId="1" type="noConversion"/>
  </si>
  <si>
    <t>→N</t>
    <phoneticPr fontId="1" type="noConversion"/>
  </si>
  <si>
    <t>W0N
地下室
惜福屋</t>
    <phoneticPr fontId="1" type="noConversion"/>
  </si>
  <si>
    <t>W0S
地下室
掃具區</t>
    <phoneticPr fontId="1" type="noConversion"/>
  </si>
  <si>
    <r>
      <t>●</t>
    </r>
    <r>
      <rPr>
        <sz val="10"/>
        <rFont val="標楷體"/>
        <family val="4"/>
        <charset val="136"/>
      </rPr>
      <t xml:space="preserve">黃色：導師教室
</t>
    </r>
    <r>
      <rPr>
        <sz val="10"/>
        <color indexed="11"/>
        <rFont val="標楷體"/>
        <family val="4"/>
        <charset val="136"/>
      </rPr>
      <t>●</t>
    </r>
    <r>
      <rPr>
        <sz val="10"/>
        <rFont val="標楷體"/>
        <family val="4"/>
        <charset val="136"/>
      </rPr>
      <t xml:space="preserve">綠色：機能教室
</t>
    </r>
    <r>
      <rPr>
        <sz val="10"/>
        <color indexed="12"/>
        <rFont val="標楷體"/>
        <family val="4"/>
        <charset val="136"/>
      </rPr>
      <t>●</t>
    </r>
    <r>
      <rPr>
        <sz val="10"/>
        <rFont val="標楷體"/>
        <family val="4"/>
        <charset val="136"/>
      </rPr>
      <t xml:space="preserve">藍色：地下室
</t>
    </r>
    <r>
      <rPr>
        <sz val="10"/>
        <color indexed="14"/>
        <rFont val="標楷體"/>
        <family val="4"/>
        <charset val="136"/>
      </rPr>
      <t>●</t>
    </r>
    <r>
      <rPr>
        <sz val="10"/>
        <rFont val="標楷體"/>
        <family val="4"/>
        <charset val="136"/>
      </rPr>
      <t xml:space="preserve">粉紅：廁所
</t>
    </r>
    <r>
      <rPr>
        <sz val="10"/>
        <color indexed="55"/>
        <rFont val="標楷體"/>
        <family val="4"/>
        <charset val="136"/>
      </rPr>
      <t>●</t>
    </r>
    <r>
      <rPr>
        <sz val="10"/>
        <rFont val="標楷體"/>
        <family val="4"/>
        <charset val="136"/>
      </rPr>
      <t xml:space="preserve">灰色：樓梯走道
</t>
    </r>
    <r>
      <rPr>
        <sz val="10"/>
        <color indexed="10"/>
        <rFont val="標楷體"/>
        <family val="4"/>
        <charset val="136"/>
      </rPr>
      <t>●</t>
    </r>
    <r>
      <rPr>
        <sz val="10"/>
        <rFont val="標楷體"/>
        <family val="4"/>
        <charset val="136"/>
      </rPr>
      <t>紅色：電梯</t>
    </r>
    <phoneticPr fontId="1" type="noConversion"/>
  </si>
  <si>
    <t>W201　|　W202
英語1　|　英語2</t>
    <phoneticPr fontId="1" type="noConversion"/>
  </si>
  <si>
    <t>一</t>
  </si>
  <si>
    <t>二</t>
  </si>
  <si>
    <t>三</t>
  </si>
  <si>
    <t>四</t>
  </si>
  <si>
    <t>五</t>
  </si>
  <si>
    <t>六</t>
  </si>
  <si>
    <r>
      <t>●</t>
    </r>
    <r>
      <rPr>
        <sz val="10"/>
        <rFont val="標楷體"/>
        <family val="4"/>
        <charset val="136"/>
      </rPr>
      <t xml:space="preserve">黃色：導師教室
</t>
    </r>
    <r>
      <rPr>
        <sz val="10"/>
        <color indexed="11"/>
        <rFont val="標楷體"/>
        <family val="4"/>
        <charset val="136"/>
      </rPr>
      <t>●</t>
    </r>
    <r>
      <rPr>
        <sz val="10"/>
        <rFont val="標楷體"/>
        <family val="4"/>
        <charset val="136"/>
      </rPr>
      <t xml:space="preserve">綠色：機能教室
</t>
    </r>
    <r>
      <rPr>
        <sz val="10"/>
        <color indexed="12"/>
        <rFont val="標楷體"/>
        <family val="4"/>
        <charset val="136"/>
      </rPr>
      <t>●</t>
    </r>
    <r>
      <rPr>
        <sz val="10"/>
        <rFont val="標楷體"/>
        <family val="4"/>
        <charset val="136"/>
      </rPr>
      <t xml:space="preserve">藍色：地下室
</t>
    </r>
    <r>
      <rPr>
        <sz val="10"/>
        <color indexed="14"/>
        <rFont val="標楷體"/>
        <family val="4"/>
        <charset val="136"/>
      </rPr>
      <t>●</t>
    </r>
    <r>
      <rPr>
        <sz val="10"/>
        <rFont val="標楷體"/>
        <family val="4"/>
        <charset val="136"/>
      </rPr>
      <t xml:space="preserve">粉紅：廁所
</t>
    </r>
    <r>
      <rPr>
        <sz val="10"/>
        <color indexed="55"/>
        <rFont val="標楷體"/>
        <family val="4"/>
        <charset val="136"/>
      </rPr>
      <t>●</t>
    </r>
    <r>
      <rPr>
        <sz val="10"/>
        <rFont val="標楷體"/>
        <family val="4"/>
        <charset val="136"/>
      </rPr>
      <t xml:space="preserve">灰色：樓梯走道
</t>
    </r>
    <r>
      <rPr>
        <sz val="10"/>
        <color indexed="10"/>
        <rFont val="標楷體"/>
        <family val="4"/>
        <charset val="136"/>
      </rPr>
      <t>●</t>
    </r>
    <r>
      <rPr>
        <sz val="10"/>
        <rFont val="標楷體"/>
        <family val="4"/>
        <charset val="136"/>
      </rPr>
      <t>紅色：電梯</t>
    </r>
    <phoneticPr fontId="1" type="noConversion"/>
  </si>
  <si>
    <t>W304
教具室
校史室</t>
    <phoneticPr fontId="1" type="noConversion"/>
  </si>
  <si>
    <t>→N</t>
    <phoneticPr fontId="1" type="noConversion"/>
  </si>
  <si>
    <t>W201　|　W202
英語1　|　英語2</t>
    <phoneticPr fontId="1" type="noConversion"/>
  </si>
  <si>
    <t>N103
一忠</t>
    <phoneticPr fontId="1" type="noConversion"/>
  </si>
  <si>
    <t>C101
一仁</t>
    <phoneticPr fontId="1" type="noConversion"/>
  </si>
  <si>
    <t>N104
一孝</t>
    <phoneticPr fontId="1" type="noConversion"/>
  </si>
  <si>
    <t>圖
書
工
作
室</t>
    <phoneticPr fontId="1" type="noConversion"/>
  </si>
  <si>
    <t>二樓展示廳</t>
    <phoneticPr fontId="1" type="noConversion"/>
  </si>
  <si>
    <t>三樓室外表演臺</t>
    <phoneticPr fontId="1" type="noConversion"/>
  </si>
  <si>
    <t>W205
E化專科2</t>
    <phoneticPr fontId="1" type="noConversion"/>
  </si>
  <si>
    <t>W203
E化專科1</t>
    <phoneticPr fontId="1" type="noConversion"/>
  </si>
  <si>
    <t>W3S
西大樓
3F樓梯</t>
  </si>
  <si>
    <t>W3S
廁所</t>
  </si>
  <si>
    <t>W303
科任</t>
  </si>
  <si>
    <t>W304
輔導室</t>
  </si>
  <si>
    <t>W3N
廁所</t>
  </si>
  <si>
    <t>W3N
西大樓
3F樓梯</t>
  </si>
  <si>
    <t>W2S
西大樓
2F樓梯</t>
  </si>
  <si>
    <t>W2S
廁所</t>
  </si>
  <si>
    <t>W207
資訊室</t>
  </si>
  <si>
    <t>W208
電腦室</t>
  </si>
  <si>
    <t>W209
電腦室</t>
  </si>
  <si>
    <t>W2N
廁所</t>
  </si>
  <si>
    <t>W2N
西大樓
2F樓梯</t>
  </si>
  <si>
    <t>W1S
西大樓
1F樓梯</t>
  </si>
  <si>
    <t>W1S
廁所</t>
  </si>
  <si>
    <t>W101
檔案室</t>
  </si>
  <si>
    <t>W102
健|播
康|音</t>
  </si>
  <si>
    <t>W103
檔案室</t>
  </si>
  <si>
    <t>W104
辦公室</t>
  </si>
  <si>
    <t>W105
西川堂</t>
  </si>
  <si>
    <t>W106
會議室</t>
  </si>
  <si>
    <t>W107
繪本館</t>
  </si>
  <si>
    <t>W108
特教班</t>
  </si>
  <si>
    <t>W1N
廁所</t>
  </si>
  <si>
    <t>W1N
西大樓
1F樓梯</t>
  </si>
  <si>
    <t>W0S
地下室
掃具區</t>
  </si>
  <si>
    <t>W001
儲藏室</t>
  </si>
  <si>
    <t>W002
餐廳禮儀教室</t>
  </si>
  <si>
    <t>W003
音樂室</t>
  </si>
  <si>
    <t>W004
自然室</t>
  </si>
  <si>
    <t>W005體材室二</t>
  </si>
  <si>
    <t>W006
綜合室</t>
  </si>
  <si>
    <t>W007
儲藏室</t>
  </si>
  <si>
    <t>W0N
地下室
惜福屋</t>
  </si>
  <si>
    <t>W204
校長室</t>
    <phoneticPr fontId="1" type="noConversion"/>
  </si>
  <si>
    <t>S205
研究室</t>
    <phoneticPr fontId="1" type="noConversion"/>
  </si>
  <si>
    <t>S206
課後班</t>
    <phoneticPr fontId="1" type="noConversion"/>
  </si>
  <si>
    <t>S304
五忠</t>
    <phoneticPr fontId="1" type="noConversion"/>
  </si>
  <si>
    <t>S305
五孝</t>
    <phoneticPr fontId="1" type="noConversion"/>
  </si>
  <si>
    <t>S306
五仁</t>
    <phoneticPr fontId="1" type="noConversion"/>
  </si>
  <si>
    <t>S201
六忠</t>
    <phoneticPr fontId="1" type="noConversion"/>
  </si>
  <si>
    <t>S202
六孝</t>
    <phoneticPr fontId="1" type="noConversion"/>
  </si>
  <si>
    <t>S204
六愛</t>
    <phoneticPr fontId="1" type="noConversion"/>
  </si>
  <si>
    <t>W301
四忠</t>
    <phoneticPr fontId="1" type="noConversion"/>
  </si>
  <si>
    <t>W303
四仁</t>
    <phoneticPr fontId="1" type="noConversion"/>
  </si>
  <si>
    <t>W302
四孝</t>
    <phoneticPr fontId="1" type="noConversion"/>
  </si>
  <si>
    <t>W305
安親班</t>
    <phoneticPr fontId="1" type="noConversion"/>
  </si>
  <si>
    <t>W306
安親班</t>
  </si>
  <si>
    <t>W307
安親班</t>
  </si>
  <si>
    <t>W205
e化室2</t>
    <phoneticPr fontId="1" type="noConversion"/>
  </si>
  <si>
    <t>W203
e化室1</t>
    <phoneticPr fontId="1" type="noConversion"/>
  </si>
  <si>
    <t>W208
電腦室1</t>
    <phoneticPr fontId="1" type="noConversion"/>
  </si>
  <si>
    <t>N301
音樂室</t>
    <phoneticPr fontId="1" type="noConversion"/>
  </si>
  <si>
    <t>N102
二孝</t>
    <phoneticPr fontId="1" type="noConversion"/>
  </si>
  <si>
    <t>N101
二忠</t>
    <phoneticPr fontId="1" type="noConversion"/>
  </si>
  <si>
    <t>N201
二仁</t>
    <phoneticPr fontId="1" type="noConversion"/>
  </si>
  <si>
    <t>N202
二愛</t>
    <phoneticPr fontId="1" type="noConversion"/>
  </si>
  <si>
    <t>N203
三忠</t>
    <phoneticPr fontId="1" type="noConversion"/>
  </si>
  <si>
    <t>N204
三孝</t>
    <phoneticPr fontId="1" type="noConversion"/>
  </si>
  <si>
    <t>C201
三仁</t>
    <phoneticPr fontId="1" type="noConversion"/>
  </si>
  <si>
    <t>C202
三愛</t>
    <phoneticPr fontId="1" type="noConversion"/>
  </si>
  <si>
    <t>W206
資訊室</t>
    <phoneticPr fontId="1" type="noConversion"/>
  </si>
  <si>
    <t>S302
器材室</t>
  </si>
  <si>
    <t>S301
自然室1</t>
    <phoneticPr fontId="1" type="noConversion"/>
  </si>
  <si>
    <t>S303
自然室2</t>
    <phoneticPr fontId="1" type="noConversion"/>
  </si>
  <si>
    <t>W003
撞球室</t>
    <phoneticPr fontId="1" type="noConversion"/>
  </si>
  <si>
    <t>W002
樂活教室</t>
    <phoneticPr fontId="1" type="noConversion"/>
  </si>
  <si>
    <t>W004
桌球室</t>
    <phoneticPr fontId="1" type="noConversion"/>
  </si>
  <si>
    <t>W005
體材室</t>
    <phoneticPr fontId="1" type="noConversion"/>
  </si>
  <si>
    <t>S001
儲藏室</t>
    <phoneticPr fontId="1" type="noConversion"/>
  </si>
  <si>
    <t>S002
儲藏室</t>
    <phoneticPr fontId="1" type="noConversion"/>
  </si>
  <si>
    <t>S003
儲藏室</t>
    <phoneticPr fontId="1" type="noConversion"/>
  </si>
  <si>
    <t>S004
儲藏室</t>
    <phoneticPr fontId="1" type="noConversion"/>
  </si>
  <si>
    <t>S005
儲藏室</t>
    <phoneticPr fontId="1" type="noConversion"/>
  </si>
  <si>
    <t>C102
安親班</t>
    <phoneticPr fontId="1" type="noConversion"/>
  </si>
  <si>
    <t>W308
語言室2</t>
    <phoneticPr fontId="1" type="noConversion"/>
  </si>
  <si>
    <t>W207
語言室1</t>
    <phoneticPr fontId="1" type="noConversion"/>
  </si>
  <si>
    <t>明</t>
  </si>
  <si>
    <t>義</t>
  </si>
  <si>
    <t>街</t>
  </si>
  <si>
    <t>五</t>
    <phoneticPr fontId="1" type="noConversion"/>
  </si>
  <si>
    <t>五</t>
    <phoneticPr fontId="2" type="noConversion"/>
  </si>
  <si>
    <t>S206
事務設備室</t>
    <phoneticPr fontId="1" type="noConversion"/>
  </si>
  <si>
    <t>S304
科任教室1</t>
    <phoneticPr fontId="1" type="noConversion"/>
  </si>
  <si>
    <t>S305
科任教室2</t>
    <phoneticPr fontId="1" type="noConversion"/>
  </si>
  <si>
    <t>S306
科任教室3</t>
    <phoneticPr fontId="1" type="noConversion"/>
  </si>
  <si>
    <t>S205
科任教室5</t>
    <phoneticPr fontId="1" type="noConversion"/>
  </si>
  <si>
    <t>W006體適能教室</t>
    <phoneticPr fontId="1" type="noConversion"/>
  </si>
  <si>
    <t>W108~W109特教班</t>
    <phoneticPr fontId="1" type="noConversion"/>
  </si>
  <si>
    <t>W304
家長會
校史室</t>
    <phoneticPr fontId="1" type="noConversion"/>
  </si>
  <si>
    <t>W305
課照班1</t>
    <phoneticPr fontId="1" type="noConversion"/>
  </si>
  <si>
    <t>W306
課照班2</t>
    <phoneticPr fontId="1" type="noConversion"/>
  </si>
  <si>
    <t>W307
課照班3</t>
    <phoneticPr fontId="1" type="noConversion"/>
  </si>
  <si>
    <t>W308
課照班4</t>
    <phoneticPr fontId="1" type="noConversion"/>
  </si>
  <si>
    <t>W206~W207
電腦室2</t>
    <phoneticPr fontId="1" type="noConversion"/>
  </si>
  <si>
    <t>W103   總務處(廁所)</t>
    <phoneticPr fontId="1" type="noConversion"/>
  </si>
  <si>
    <t>圖書
工作室</t>
    <phoneticPr fontId="1" type="noConversion"/>
  </si>
  <si>
    <t>二樓多媒體</t>
    <phoneticPr fontId="1" type="noConversion"/>
  </si>
  <si>
    <t>W301
六忠</t>
    <phoneticPr fontId="1" type="noConversion"/>
  </si>
  <si>
    <t>W302
六孝</t>
    <phoneticPr fontId="1" type="noConversion"/>
  </si>
  <si>
    <t>S201
五忠</t>
    <phoneticPr fontId="1" type="noConversion"/>
  </si>
  <si>
    <t>S202
五孝</t>
    <phoneticPr fontId="1" type="noConversion"/>
  </si>
  <si>
    <t>S203
五仁</t>
    <phoneticPr fontId="1" type="noConversion"/>
  </si>
  <si>
    <t>S204
五愛</t>
    <phoneticPr fontId="1" type="noConversion"/>
  </si>
  <si>
    <t>N101
一忠</t>
    <phoneticPr fontId="1" type="noConversion"/>
  </si>
  <si>
    <t>N103
一仁</t>
    <phoneticPr fontId="1" type="noConversion"/>
  </si>
  <si>
    <t>N104
二忠</t>
    <phoneticPr fontId="1" type="noConversion"/>
  </si>
  <si>
    <t>C102
二仁</t>
    <phoneticPr fontId="1" type="noConversion"/>
  </si>
  <si>
    <t>C101
二孝</t>
    <phoneticPr fontId="1" type="noConversion"/>
  </si>
  <si>
    <t>N301
教室</t>
    <phoneticPr fontId="1" type="noConversion"/>
  </si>
  <si>
    <t>N201
四忠</t>
    <phoneticPr fontId="1" type="noConversion"/>
  </si>
  <si>
    <t>N202
四孝</t>
    <phoneticPr fontId="1" type="noConversion"/>
  </si>
  <si>
    <t xml:space="preserve">N203
四仁 </t>
    <phoneticPr fontId="1" type="noConversion"/>
  </si>
  <si>
    <t>N204
三忠</t>
    <phoneticPr fontId="1" type="noConversion"/>
  </si>
  <si>
    <t>C201
三孝</t>
    <phoneticPr fontId="1" type="noConversion"/>
  </si>
  <si>
    <t>C202
三仁</t>
    <phoneticPr fontId="1" type="noConversion"/>
  </si>
  <si>
    <t>W303
六仁</t>
    <phoneticPr fontId="1" type="noConversion"/>
  </si>
  <si>
    <t>N102
一孝</t>
    <phoneticPr fontId="1" type="noConversion"/>
  </si>
  <si>
    <t>W203
人事室</t>
    <phoneticPr fontId="1" type="noConversion"/>
  </si>
  <si>
    <t>W205
e化室
學輔處</t>
    <phoneticPr fontId="1" type="noConversion"/>
  </si>
  <si>
    <t>W106
會議室
總務處</t>
    <phoneticPr fontId="1" type="noConversion"/>
  </si>
  <si>
    <t>W101
檔案室
學輔處</t>
    <phoneticPr fontId="1" type="noConversion"/>
  </si>
  <si>
    <t>W0N
惜福屋
學輔處</t>
    <phoneticPr fontId="1" type="noConversion"/>
  </si>
  <si>
    <t>W007
儲藏室
總務處</t>
    <phoneticPr fontId="1" type="noConversion"/>
  </si>
  <si>
    <t>W006
體適能教室
學輔處</t>
    <phoneticPr fontId="1" type="noConversion"/>
  </si>
  <si>
    <t>W005
體材室
學輔處</t>
    <phoneticPr fontId="1" type="noConversion"/>
  </si>
  <si>
    <t>W004
桌球室
學輔處</t>
    <phoneticPr fontId="1" type="noConversion"/>
  </si>
  <si>
    <t>W003
重量室
學輔處</t>
    <phoneticPr fontId="1" type="noConversion"/>
  </si>
  <si>
    <t>W002
樂活運動教室
學輔處</t>
    <phoneticPr fontId="1" type="noConversion"/>
  </si>
  <si>
    <t>s006
工具室
總務處</t>
    <phoneticPr fontId="1" type="noConversion"/>
  </si>
  <si>
    <t>s005
儲藏室
總務處</t>
    <phoneticPr fontId="1" type="noConversion"/>
  </si>
  <si>
    <t>S004
小禮堂</t>
    <phoneticPr fontId="1" type="noConversion"/>
  </si>
  <si>
    <t>s003
小禮堂</t>
    <phoneticPr fontId="1" type="noConversion"/>
  </si>
  <si>
    <t>s002
儲藏室
總務處</t>
    <phoneticPr fontId="1" type="noConversion"/>
  </si>
  <si>
    <t>S206
事務室
總務處</t>
    <phoneticPr fontId="2" type="noConversion"/>
  </si>
  <si>
    <t>S001
音樂室
教務處</t>
    <phoneticPr fontId="1" type="noConversion"/>
  </si>
  <si>
    <t>S104
餐廳
總務處</t>
    <phoneticPr fontId="2" type="noConversion"/>
  </si>
  <si>
    <t>S105
廚房
總務處</t>
    <phoneticPr fontId="2" type="noConversion"/>
  </si>
  <si>
    <t>W304
輔導室
輔導組</t>
    <phoneticPr fontId="1" type="noConversion"/>
  </si>
  <si>
    <t>S302
器材室
李嘉祥</t>
    <phoneticPr fontId="1" type="noConversion"/>
  </si>
  <si>
    <t>往東門</t>
    <phoneticPr fontId="1" type="noConversion"/>
  </si>
  <si>
    <t>N102
一孝
何碧霜</t>
    <phoneticPr fontId="1" type="noConversion"/>
  </si>
  <si>
    <t>N104
二忠
鍾宛臻</t>
    <phoneticPr fontId="1" type="noConversion"/>
  </si>
  <si>
    <t>N204
三忠
謝益忠</t>
    <phoneticPr fontId="1" type="noConversion"/>
  </si>
  <si>
    <t>N201
四忠
何燿州</t>
    <phoneticPr fontId="1" type="noConversion"/>
  </si>
  <si>
    <t>S201
五忠
陳繹凱</t>
    <phoneticPr fontId="1" type="noConversion"/>
  </si>
  <si>
    <t>S203
五仁
賴清雯</t>
    <phoneticPr fontId="1" type="noConversion"/>
  </si>
  <si>
    <t>W104
辦公室
教/輔處</t>
    <phoneticPr fontId="1" type="noConversion"/>
  </si>
  <si>
    <r>
      <rPr>
        <sz val="9"/>
        <color indexed="13"/>
        <rFont val="標楷體"/>
        <family val="4"/>
        <charset val="136"/>
      </rPr>
      <t>●</t>
    </r>
    <r>
      <rPr>
        <sz val="9"/>
        <rFont val="標楷體"/>
        <family val="4"/>
        <charset val="136"/>
      </rPr>
      <t xml:space="preserve">黃色：導師、專任教室、課照班
</t>
    </r>
    <r>
      <rPr>
        <sz val="9"/>
        <color indexed="11"/>
        <rFont val="標楷體"/>
        <family val="4"/>
        <charset val="136"/>
      </rPr>
      <t>●</t>
    </r>
    <r>
      <rPr>
        <sz val="9"/>
        <rFont val="標楷體"/>
        <family val="4"/>
        <charset val="136"/>
      </rPr>
      <t xml:space="preserve">綠色：機能教室
</t>
    </r>
    <r>
      <rPr>
        <sz val="9"/>
        <color indexed="12"/>
        <rFont val="標楷體"/>
        <family val="4"/>
        <charset val="136"/>
      </rPr>
      <t>●</t>
    </r>
    <r>
      <rPr>
        <sz val="9"/>
        <rFont val="標楷體"/>
        <family val="4"/>
        <charset val="136"/>
      </rPr>
      <t xml:space="preserve">藍色：地下室
</t>
    </r>
    <r>
      <rPr>
        <sz val="9"/>
        <color indexed="14"/>
        <rFont val="標楷體"/>
        <family val="4"/>
        <charset val="136"/>
      </rPr>
      <t>●</t>
    </r>
    <r>
      <rPr>
        <sz val="9"/>
        <rFont val="標楷體"/>
        <family val="4"/>
        <charset val="136"/>
      </rPr>
      <t xml:space="preserve">粉紅：廁所
</t>
    </r>
    <r>
      <rPr>
        <sz val="9"/>
        <color indexed="55"/>
        <rFont val="標楷體"/>
        <family val="4"/>
        <charset val="136"/>
      </rPr>
      <t>●</t>
    </r>
    <r>
      <rPr>
        <sz val="9"/>
        <rFont val="標楷體"/>
        <family val="4"/>
        <charset val="136"/>
      </rPr>
      <t xml:space="preserve">灰色：樓梯走道
</t>
    </r>
    <r>
      <rPr>
        <sz val="9"/>
        <color indexed="10"/>
        <rFont val="標楷體"/>
        <family val="4"/>
        <charset val="136"/>
      </rPr>
      <t>●</t>
    </r>
    <r>
      <rPr>
        <sz val="9"/>
        <rFont val="標楷體"/>
        <family val="4"/>
        <charset val="136"/>
      </rPr>
      <t>紅色：電梯</t>
    </r>
    <phoneticPr fontId="1" type="noConversion"/>
  </si>
  <si>
    <t>→
N</t>
    <phoneticPr fontId="1" type="noConversion"/>
  </si>
  <si>
    <t>學年度</t>
    <phoneticPr fontId="1" type="noConversion"/>
  </si>
  <si>
    <t>W206~W207
電腦室2
謝定哲</t>
    <phoneticPr fontId="1" type="noConversion"/>
  </si>
  <si>
    <t>W208
電腦室1
謝定哲</t>
    <phoneticPr fontId="1" type="noConversion"/>
  </si>
  <si>
    <t>大
禮
堂
總務處</t>
    <phoneticPr fontId="1" type="noConversion"/>
  </si>
  <si>
    <t>2F多媒體
總務處</t>
    <phoneticPr fontId="1" type="noConversion"/>
  </si>
  <si>
    <t>W001
儲藏室
學輔處</t>
    <phoneticPr fontId="1" type="noConversion"/>
  </si>
  <si>
    <t>N101
一忠
張瑞蘭</t>
    <phoneticPr fontId="1" type="noConversion"/>
  </si>
  <si>
    <t>N103
一仁
涂麗珠</t>
    <phoneticPr fontId="1" type="noConversion"/>
  </si>
  <si>
    <t>C101
二孝
張麟玉</t>
    <phoneticPr fontId="1" type="noConversion"/>
  </si>
  <si>
    <t>C102
二仁
翁純玉</t>
    <phoneticPr fontId="1" type="noConversion"/>
  </si>
  <si>
    <t>C201
三孝
王奕璿</t>
    <phoneticPr fontId="1" type="noConversion"/>
  </si>
  <si>
    <t>N202
四孝
吳煜明</t>
    <phoneticPr fontId="1" type="noConversion"/>
  </si>
  <si>
    <t>N203
四仁
郝淑芬</t>
    <phoneticPr fontId="1" type="noConversion"/>
  </si>
  <si>
    <t>S202
五孝
李妍嬉</t>
    <phoneticPr fontId="1" type="noConversion"/>
  </si>
  <si>
    <t>W301
六忠
劉育如</t>
    <phoneticPr fontId="1" type="noConversion"/>
  </si>
  <si>
    <t>W302
六孝
陳書婕</t>
    <phoneticPr fontId="1" type="noConversion"/>
  </si>
  <si>
    <t>W303
六仁
曾玉華</t>
    <phoneticPr fontId="1" type="noConversion"/>
  </si>
  <si>
    <t>S303
自然教室
李嘉祥</t>
    <phoneticPr fontId="1" type="noConversion"/>
  </si>
  <si>
    <r>
      <rPr>
        <sz val="9"/>
        <color indexed="13"/>
        <rFont val="標楷體"/>
        <family val="4"/>
        <charset val="136"/>
      </rPr>
      <t>●</t>
    </r>
    <r>
      <rPr>
        <sz val="9"/>
        <rFont val="標楷體"/>
        <family val="4"/>
        <charset val="136"/>
      </rPr>
      <t xml:space="preserve">黃色：導師、專任教室、課照班
</t>
    </r>
    <r>
      <rPr>
        <sz val="9"/>
        <color indexed="11"/>
        <rFont val="標楷體"/>
        <family val="4"/>
        <charset val="136"/>
      </rPr>
      <t>●</t>
    </r>
    <r>
      <rPr>
        <sz val="9"/>
        <rFont val="標楷體"/>
        <family val="4"/>
        <charset val="136"/>
      </rPr>
      <t xml:space="preserve">綠色：機能教室
</t>
    </r>
    <r>
      <rPr>
        <sz val="9"/>
        <color indexed="12"/>
        <rFont val="標楷體"/>
        <family val="4"/>
        <charset val="136"/>
      </rPr>
      <t>●</t>
    </r>
    <r>
      <rPr>
        <sz val="9"/>
        <rFont val="標楷體"/>
        <family val="4"/>
        <charset val="136"/>
      </rPr>
      <t xml:space="preserve">藍色：地下室
</t>
    </r>
    <r>
      <rPr>
        <sz val="9"/>
        <color indexed="14"/>
        <rFont val="標楷體"/>
        <family val="4"/>
        <charset val="136"/>
      </rPr>
      <t>●</t>
    </r>
    <r>
      <rPr>
        <sz val="9"/>
        <rFont val="標楷體"/>
        <family val="4"/>
        <charset val="136"/>
      </rPr>
      <t xml:space="preserve">粉紅：廁所
</t>
    </r>
    <r>
      <rPr>
        <sz val="9"/>
        <color indexed="55"/>
        <rFont val="標楷體"/>
        <family val="4"/>
        <charset val="136"/>
      </rPr>
      <t>●</t>
    </r>
    <r>
      <rPr>
        <sz val="9"/>
        <rFont val="標楷體"/>
        <family val="4"/>
        <charset val="136"/>
      </rPr>
      <t xml:space="preserve">灰色：樓梯走道
</t>
    </r>
    <r>
      <rPr>
        <sz val="9"/>
        <color indexed="10"/>
        <rFont val="標楷體"/>
        <family val="4"/>
        <charset val="136"/>
      </rPr>
      <t>●</t>
    </r>
    <r>
      <rPr>
        <sz val="9"/>
        <rFont val="標楷體"/>
        <family val="4"/>
        <charset val="136"/>
      </rPr>
      <t>紅色：電梯</t>
    </r>
    <phoneticPr fontId="1" type="noConversion"/>
  </si>
  <si>
    <t>W301
六忠
郝淑芬</t>
    <phoneticPr fontId="1" type="noConversion"/>
  </si>
  <si>
    <t>W302
六孝
吳煜明</t>
    <phoneticPr fontId="1" type="noConversion"/>
  </si>
  <si>
    <t>W303
六仁
林益誠</t>
    <phoneticPr fontId="1" type="noConversion"/>
  </si>
  <si>
    <t>W304
輔導室
輔導組</t>
    <phoneticPr fontId="1" type="noConversion"/>
  </si>
  <si>
    <t>W304
家長會
校史室</t>
    <phoneticPr fontId="1" type="noConversion"/>
  </si>
  <si>
    <t>W305
課照1-1
 陳玉珍</t>
    <phoneticPr fontId="1" type="noConversion"/>
  </si>
  <si>
    <t>W306
課照1-2
林柏吟</t>
    <phoneticPr fontId="1" type="noConversion"/>
  </si>
  <si>
    <t>W307
課照2-1
黃梅珍</t>
    <phoneticPr fontId="1" type="noConversion"/>
  </si>
  <si>
    <t>W308
課照2-2
歐憶萱</t>
    <phoneticPr fontId="1" type="noConversion"/>
  </si>
  <si>
    <t>→
N</t>
    <phoneticPr fontId="1" type="noConversion"/>
  </si>
  <si>
    <t>W201　|　W202
英語教室1　|　英語教室2
孫小佩        謝薇竹</t>
    <phoneticPr fontId="1" type="noConversion"/>
  </si>
  <si>
    <t>W203
人事室</t>
    <phoneticPr fontId="1" type="noConversion"/>
  </si>
  <si>
    <t>W204
校長室</t>
    <phoneticPr fontId="1" type="noConversion"/>
  </si>
  <si>
    <t>W205
e化室
學輔處</t>
    <phoneticPr fontId="1" type="noConversion"/>
  </si>
  <si>
    <t>W206~W207
電腦室2
謝定哲</t>
    <phoneticPr fontId="1" type="noConversion"/>
  </si>
  <si>
    <t>W208
電腦室1
謝定哲</t>
    <phoneticPr fontId="1" type="noConversion"/>
  </si>
  <si>
    <t>W101
檔案室
學輔處</t>
    <phoneticPr fontId="1" type="noConversion"/>
  </si>
  <si>
    <t>W102
健|播
康|音</t>
    <phoneticPr fontId="1" type="noConversion"/>
  </si>
  <si>
    <t>W104
辦公室
教/輔處</t>
    <phoneticPr fontId="1" type="noConversion"/>
  </si>
  <si>
    <t>W106
會議室
總務處</t>
    <phoneticPr fontId="1" type="noConversion"/>
  </si>
  <si>
    <t>W107
繪本館
黃田菁</t>
    <phoneticPr fontId="1" type="noConversion"/>
  </si>
  <si>
    <t>W001
儲藏室
學輔處</t>
    <phoneticPr fontId="1" type="noConversion"/>
  </si>
  <si>
    <t>W002
樂活運動教室
學輔處</t>
    <phoneticPr fontId="1" type="noConversion"/>
  </si>
  <si>
    <t>W003
重量室
學輔處</t>
    <phoneticPr fontId="1" type="noConversion"/>
  </si>
  <si>
    <t>W004
桌球室
學輔處</t>
    <phoneticPr fontId="1" type="noConversion"/>
  </si>
  <si>
    <t>W005
體材室
學輔處</t>
    <phoneticPr fontId="1" type="noConversion"/>
  </si>
  <si>
    <t>W006
體適能教室
學輔處</t>
    <phoneticPr fontId="1" type="noConversion"/>
  </si>
  <si>
    <t>W007
儲藏室
總務處</t>
    <phoneticPr fontId="1" type="noConversion"/>
  </si>
  <si>
    <t>W0N
惜福屋
學輔處</t>
    <phoneticPr fontId="1" type="noConversion"/>
  </si>
  <si>
    <t>N101
一忠
彭蕙苓</t>
    <phoneticPr fontId="1" type="noConversion"/>
  </si>
  <si>
    <t>N201
四忠
何燿州</t>
    <phoneticPr fontId="1" type="noConversion"/>
  </si>
  <si>
    <t>N301
國樂社
陳耀文</t>
    <phoneticPr fontId="1" type="noConversion"/>
  </si>
  <si>
    <t>學年度</t>
    <phoneticPr fontId="1" type="noConversion"/>
  </si>
  <si>
    <t>S306
美勞教室
劉可妤</t>
    <phoneticPr fontId="1" type="noConversion"/>
  </si>
  <si>
    <t>S206
事務室
總務處</t>
    <phoneticPr fontId="1" type="noConversion"/>
  </si>
  <si>
    <t>S105
廚房
總務處</t>
    <phoneticPr fontId="1" type="noConversion"/>
  </si>
  <si>
    <t>s006
工具室
總務處</t>
    <phoneticPr fontId="1" type="noConversion"/>
  </si>
  <si>
    <t>S305
美勞教室
呂玉屏</t>
    <phoneticPr fontId="1" type="noConversion"/>
  </si>
  <si>
    <t>S205
社會教室
李  靜</t>
    <phoneticPr fontId="1" type="noConversion"/>
  </si>
  <si>
    <t>S104
餐廳
總務處</t>
    <phoneticPr fontId="1" type="noConversion"/>
  </si>
  <si>
    <t>N102
一孝
何碧霜</t>
    <phoneticPr fontId="1" type="noConversion"/>
  </si>
  <si>
    <t>N202
四孝
劉曉燕</t>
    <phoneticPr fontId="1" type="noConversion"/>
  </si>
  <si>
    <t>大
禮
堂
總務處</t>
    <phoneticPr fontId="1" type="noConversion"/>
  </si>
  <si>
    <t>圖書室
黃田菁</t>
    <phoneticPr fontId="1" type="noConversion"/>
  </si>
  <si>
    <t>C202
三仁
郭書蓁</t>
    <phoneticPr fontId="1" type="noConversion"/>
  </si>
  <si>
    <t>C102
二仁
曾玉華</t>
    <phoneticPr fontId="1" type="noConversion"/>
  </si>
  <si>
    <t>N103
一仁
陳素瓊</t>
    <phoneticPr fontId="1" type="noConversion"/>
  </si>
  <si>
    <t>N203
四仁
劉育如</t>
    <phoneticPr fontId="1" type="noConversion"/>
  </si>
  <si>
    <t>S304
族語教室
教務處</t>
    <phoneticPr fontId="1" type="noConversion"/>
  </si>
  <si>
    <t>S204
社會教室
張麟玉</t>
    <phoneticPr fontId="1" type="noConversion"/>
  </si>
  <si>
    <t>s005
儲藏室
總務處</t>
    <phoneticPr fontId="1" type="noConversion"/>
  </si>
  <si>
    <t>C201
三孝
涂麗珠</t>
    <phoneticPr fontId="1" type="noConversion"/>
  </si>
  <si>
    <t>C101
二孝
黃田菁</t>
    <phoneticPr fontId="1" type="noConversion"/>
  </si>
  <si>
    <t>N104
二忠
鍾宛臻</t>
    <phoneticPr fontId="1" type="noConversion"/>
  </si>
  <si>
    <t>N204
三忠
謝益忠</t>
    <phoneticPr fontId="1" type="noConversion"/>
  </si>
  <si>
    <t>S303
自然教室
翁純玉</t>
    <phoneticPr fontId="1" type="noConversion"/>
  </si>
  <si>
    <t>S203
五仁
賴清雯</t>
    <phoneticPr fontId="1" type="noConversion"/>
  </si>
  <si>
    <t>S004
小禮堂</t>
    <phoneticPr fontId="1" type="noConversion"/>
  </si>
  <si>
    <t>小書庫
黃田菁</t>
    <phoneticPr fontId="1" type="noConversion"/>
  </si>
  <si>
    <t>S302
器材室
李嘉祥</t>
    <phoneticPr fontId="1" type="noConversion"/>
  </si>
  <si>
    <t>S202
五孝
吳之辰</t>
    <phoneticPr fontId="1" type="noConversion"/>
  </si>
  <si>
    <t>s003
小禮堂</t>
    <phoneticPr fontId="1" type="noConversion"/>
  </si>
  <si>
    <t>2F多媒體
總務處</t>
    <phoneticPr fontId="1" type="noConversion"/>
  </si>
  <si>
    <t>S301
自然教室
林婉婷</t>
    <phoneticPr fontId="1" type="noConversion"/>
  </si>
  <si>
    <t>S201
五忠
陳繹凱</t>
    <phoneticPr fontId="1" type="noConversion"/>
  </si>
  <si>
    <t>s002
儲藏室
總務處</t>
    <phoneticPr fontId="1" type="noConversion"/>
  </si>
  <si>
    <r>
      <t xml:space="preserve">各位老師好：
請各位夥伴幫忙，依據103學年度教室管理者、廁所打掃者(總務處負責各樓梯、飲水機、音箱及三棟頂樓)，協助確實做好防颱工作，感恩大家共同維護~                  </t>
    </r>
    <r>
      <rPr>
        <sz val="12"/>
        <rFont val="標楷體"/>
        <family val="4"/>
        <charset val="136"/>
      </rPr>
      <t xml:space="preserve"> </t>
    </r>
    <r>
      <rPr>
        <sz val="14"/>
        <rFont val="標楷體"/>
        <family val="4"/>
        <charset val="136"/>
      </rPr>
      <t>總務處   敬上</t>
    </r>
    <phoneticPr fontId="1" type="noConversion"/>
  </si>
  <si>
    <t>S001
音樂室
教務處</t>
    <phoneticPr fontId="1" type="noConversion"/>
  </si>
  <si>
    <t>往東門</t>
    <phoneticPr fontId="1" type="noConversion"/>
  </si>
  <si>
    <r>
      <t xml:space="preserve">各位老師好：
請各位夥伴幫忙，依據104學年度教室管理者、廁所打掃者(總務處負責各樓梯、飲水機、音箱及三棟頂樓)，協助確實做好防颱工作，感恩大家共同維護~                  </t>
    </r>
    <r>
      <rPr>
        <sz val="12"/>
        <rFont val="標楷體"/>
        <family val="4"/>
        <charset val="136"/>
      </rPr>
      <t xml:space="preserve"> </t>
    </r>
    <r>
      <rPr>
        <sz val="14"/>
        <rFont val="標楷體"/>
        <family val="4"/>
        <charset val="136"/>
      </rPr>
      <t>總務處   敬上</t>
    </r>
    <phoneticPr fontId="1" type="noConversion"/>
  </si>
  <si>
    <t>N301
國樂社
學輔處</t>
    <phoneticPr fontId="1" type="noConversion"/>
  </si>
  <si>
    <t>特教班</t>
    <phoneticPr fontId="1" type="noConversion"/>
  </si>
  <si>
    <t xml:space="preserve"> 資源班</t>
    <phoneticPr fontId="1" type="noConversion"/>
  </si>
  <si>
    <t>圖書室
教務處</t>
    <phoneticPr fontId="1" type="noConversion"/>
  </si>
  <si>
    <t>小書庫
教務處</t>
    <phoneticPr fontId="1" type="noConversion"/>
  </si>
  <si>
    <t>W107
繪本館
教務處</t>
    <phoneticPr fontId="1" type="noConversion"/>
  </si>
  <si>
    <t>為了妥善維護學校設備長久使用，其他場地設備責任分工如下：</t>
    <phoneticPr fontId="1" type="noConversion"/>
  </si>
  <si>
    <t>遮雨棚：東西大門由學輔處負責收開。廚房由總務處負責。105/8/6學輔主任與總務主任協調確認</t>
    <phoneticPr fontId="1" type="noConversion"/>
  </si>
  <si>
    <t xml:space="preserve">W305
課照1-1
教務處 </t>
    <phoneticPr fontId="1" type="noConversion"/>
  </si>
  <si>
    <t>W306
課照1-2
教務處</t>
    <phoneticPr fontId="1" type="noConversion"/>
  </si>
  <si>
    <t>W307
課照2-1
教務處</t>
    <phoneticPr fontId="1" type="noConversion"/>
  </si>
  <si>
    <t>W308
課照2-2
教務處</t>
    <phoneticPr fontId="1" type="noConversion"/>
  </si>
  <si>
    <t>W201　|　W202
英語教室1　|　英語教室2
孫小佩       教務處</t>
    <phoneticPr fontId="1" type="noConversion"/>
  </si>
  <si>
    <t>S306
音樂教室
教務處</t>
    <phoneticPr fontId="1" type="noConversion"/>
  </si>
  <si>
    <t>S204
社會教室
教務處</t>
    <phoneticPr fontId="1" type="noConversion"/>
  </si>
  <si>
    <t>S301
自然教室
教務處</t>
    <phoneticPr fontId="1" type="noConversion"/>
  </si>
  <si>
    <t>W109
特教班
黃彥智</t>
    <phoneticPr fontId="1" type="noConversion"/>
  </si>
  <si>
    <t>W108
特教班
黃彥智</t>
    <phoneticPr fontId="1" type="noConversion"/>
  </si>
  <si>
    <t>C202
資源班
教務處</t>
    <phoneticPr fontId="1" type="noConversion"/>
  </si>
  <si>
    <t>S205
共同教室
教務處</t>
    <phoneticPr fontId="2" type="noConversion"/>
  </si>
  <si>
    <t>W0N
惜福屋
學輔處</t>
    <phoneticPr fontId="1" type="noConversion"/>
  </si>
  <si>
    <t>S305
美勞教室
教務處</t>
    <phoneticPr fontId="1" type="noConversion"/>
  </si>
  <si>
    <t>S304
族語教室
教務處</t>
    <phoneticPr fontId="1" type="noConversion"/>
  </si>
  <si>
    <t xml:space="preserve">W301
阿美族語
教務處
</t>
    <phoneticPr fontId="1" type="noConversion"/>
  </si>
  <si>
    <t>W302
太魯閣語
教務處</t>
    <phoneticPr fontId="1" type="noConversion"/>
  </si>
  <si>
    <t xml:space="preserve">W305
課照1-1
教務處 </t>
    <phoneticPr fontId="1" type="noConversion"/>
  </si>
  <si>
    <t>W203
人事室
會計室</t>
    <phoneticPr fontId="1" type="noConversion"/>
  </si>
  <si>
    <t>W205
主機室
學輔處</t>
    <phoneticPr fontId="1" type="noConversion"/>
  </si>
  <si>
    <t>W206~W207
哺乳室／輔導室
學輔處</t>
    <phoneticPr fontId="1" type="noConversion"/>
  </si>
  <si>
    <t>W208
電腦教室
謝定哲</t>
    <phoneticPr fontId="1" type="noConversion"/>
  </si>
  <si>
    <t>W303
社會教室
教務處</t>
    <phoneticPr fontId="1" type="noConversion"/>
  </si>
  <si>
    <t>W304
社會教室
教務處</t>
    <phoneticPr fontId="1" type="noConversion"/>
  </si>
  <si>
    <t xml:space="preserve">   W201　 |　   W202
　音樂教室　|　英語教室1
教務處       教務處</t>
    <phoneticPr fontId="1" type="noConversion"/>
  </si>
  <si>
    <t>N201
四忠</t>
    <phoneticPr fontId="1" type="noConversion"/>
  </si>
  <si>
    <r>
      <t xml:space="preserve">N104
一忠  </t>
    </r>
    <r>
      <rPr>
        <sz val="8"/>
        <color theme="0"/>
        <rFont val="標楷體"/>
        <family val="4"/>
        <charset val="136"/>
      </rPr>
      <t>張瑞蘭</t>
    </r>
    <r>
      <rPr>
        <sz val="8"/>
        <rFont val="標楷體"/>
        <family val="4"/>
        <charset val="136"/>
      </rPr>
      <t xml:space="preserve">
</t>
    </r>
    <phoneticPr fontId="1" type="noConversion"/>
  </si>
  <si>
    <r>
      <t xml:space="preserve">N103
一孝
</t>
    </r>
    <r>
      <rPr>
        <sz val="8"/>
        <color theme="0"/>
        <rFont val="標楷體"/>
        <family val="4"/>
        <charset val="136"/>
      </rPr>
      <t>涂麗珠</t>
    </r>
    <phoneticPr fontId="1" type="noConversion"/>
  </si>
  <si>
    <t>N101
五忠</t>
    <phoneticPr fontId="1" type="noConversion"/>
  </si>
  <si>
    <r>
      <t xml:space="preserve">N102
五孝
</t>
    </r>
    <r>
      <rPr>
        <sz val="8"/>
        <color theme="0"/>
        <rFont val="標楷體"/>
        <family val="4"/>
        <charset val="136"/>
      </rPr>
      <t>何碧霜</t>
    </r>
    <phoneticPr fontId="1" type="noConversion"/>
  </si>
  <si>
    <t>N202
四孝</t>
    <phoneticPr fontId="1" type="noConversion"/>
  </si>
  <si>
    <t>N203
四仁</t>
    <phoneticPr fontId="1" type="noConversion"/>
  </si>
  <si>
    <r>
      <t xml:space="preserve">N204
三忠
</t>
    </r>
    <r>
      <rPr>
        <sz val="8"/>
        <color theme="0"/>
        <rFont val="標楷體"/>
        <family val="4"/>
        <charset val="136"/>
      </rPr>
      <t>謝益忠</t>
    </r>
    <phoneticPr fontId="1" type="noConversion"/>
  </si>
  <si>
    <t>C101
一忠</t>
    <phoneticPr fontId="1" type="noConversion"/>
  </si>
  <si>
    <t>C102
一孝</t>
    <phoneticPr fontId="1" type="noConversion"/>
  </si>
  <si>
    <t>C201
三孝
王奕璿</t>
    <phoneticPr fontId="1" type="noConversion"/>
  </si>
  <si>
    <t>C202
三仁
教務處</t>
    <phoneticPr fontId="1" type="noConversion"/>
  </si>
  <si>
    <r>
      <t xml:space="preserve">S201
六忠
</t>
    </r>
    <r>
      <rPr>
        <sz val="8"/>
        <color theme="0"/>
        <rFont val="標楷體"/>
        <family val="4"/>
        <charset val="136"/>
      </rPr>
      <t>陳繹凱</t>
    </r>
    <phoneticPr fontId="1" type="noConversion"/>
  </si>
  <si>
    <r>
      <t xml:space="preserve">S202
六孝
</t>
    </r>
    <r>
      <rPr>
        <sz val="8"/>
        <color theme="0"/>
        <rFont val="標楷體"/>
        <family val="4"/>
        <charset val="136"/>
      </rPr>
      <t>李妍嬉</t>
    </r>
    <phoneticPr fontId="1" type="noConversion"/>
  </si>
  <si>
    <r>
      <t xml:space="preserve">S203
六仁
</t>
    </r>
    <r>
      <rPr>
        <sz val="8"/>
        <color theme="0"/>
        <rFont val="標楷體"/>
        <family val="4"/>
        <charset val="136"/>
      </rPr>
      <t>賴清雯</t>
    </r>
    <phoneticPr fontId="1" type="noConversion"/>
  </si>
  <si>
    <t>S204
英語教室
教務處</t>
    <phoneticPr fontId="1" type="noConversion"/>
  </si>
  <si>
    <t xml:space="preserve">S306
專任教室
</t>
    <phoneticPr fontId="1" type="noConversion"/>
  </si>
  <si>
    <t xml:space="preserve">S305
專任教室
</t>
    <phoneticPr fontId="1" type="noConversion"/>
  </si>
  <si>
    <t xml:space="preserve">S304
美勞教室
</t>
    <phoneticPr fontId="1" type="noConversion"/>
  </si>
  <si>
    <t>W304
美勞教室
校史室</t>
    <phoneticPr fontId="1" type="noConversion"/>
  </si>
  <si>
    <t>S205
專科教室
教務處</t>
    <phoneticPr fontId="2" type="noConversion"/>
  </si>
  <si>
    <t>W302
阿美族語
教務處</t>
    <phoneticPr fontId="1" type="noConversion"/>
  </si>
  <si>
    <t>W301
太魯閣語
教務處</t>
    <phoneticPr fontId="1" type="noConversion"/>
  </si>
  <si>
    <t>W304
巡迴輔導
校史室</t>
    <phoneticPr fontId="1" type="noConversion"/>
  </si>
  <si>
    <t xml:space="preserve">   W201　 |　   W202
　音樂教室　|　英語教室1
教務處    |   教務處</t>
    <phoneticPr fontId="1" type="noConversion"/>
  </si>
  <si>
    <r>
      <rPr>
        <sz val="8"/>
        <rFont val="標楷體"/>
        <family val="4"/>
        <charset val="136"/>
      </rPr>
      <t>W007</t>
    </r>
    <r>
      <rPr>
        <sz val="6"/>
        <rFont val="標楷體"/>
        <family val="4"/>
        <charset val="136"/>
      </rPr>
      <t xml:space="preserve">
</t>
    </r>
    <r>
      <rPr>
        <sz val="8"/>
        <rFont val="標楷體"/>
        <family val="4"/>
        <charset val="136"/>
      </rPr>
      <t>儲藏室
總務處</t>
    </r>
    <phoneticPr fontId="1" type="noConversion"/>
  </si>
  <si>
    <r>
      <rPr>
        <sz val="8"/>
        <rFont val="標楷體"/>
        <family val="4"/>
        <charset val="136"/>
      </rPr>
      <t>W0N</t>
    </r>
    <r>
      <rPr>
        <sz val="7"/>
        <rFont val="標楷體"/>
        <family val="4"/>
        <charset val="136"/>
      </rPr>
      <t xml:space="preserve">
</t>
    </r>
    <r>
      <rPr>
        <sz val="8"/>
        <rFont val="標楷體"/>
        <family val="4"/>
        <charset val="136"/>
      </rPr>
      <t>惜福屋
學輔處</t>
    </r>
    <phoneticPr fontId="1" type="noConversion"/>
  </si>
  <si>
    <t>S304高
美勞教室
教務處</t>
    <phoneticPr fontId="1" type="noConversion"/>
  </si>
  <si>
    <t>W303中
社會教室
教務處</t>
    <phoneticPr fontId="1" type="noConversion"/>
  </si>
  <si>
    <t>W304中
美勞教室
教務處</t>
    <phoneticPr fontId="1" type="noConversion"/>
  </si>
  <si>
    <t>S205高
英語教室
教務處</t>
    <phoneticPr fontId="2" type="noConversion"/>
  </si>
  <si>
    <t>W205
主機|人事
     主計</t>
    <phoneticPr fontId="1" type="noConversion"/>
  </si>
  <si>
    <t>W206~W207~W208
  電腦室|電腦室
學輔處|謝定哲</t>
    <phoneticPr fontId="1" type="noConversion"/>
  </si>
  <si>
    <t>W203
輔導室</t>
    <phoneticPr fontId="1" type="noConversion"/>
  </si>
  <si>
    <t>W103
辦公室
總務處</t>
    <phoneticPr fontId="1" type="noConversion"/>
  </si>
  <si>
    <t>C202
三仁</t>
    <phoneticPr fontId="1" type="noConversion"/>
  </si>
  <si>
    <t>C102
二孝</t>
    <phoneticPr fontId="1" type="noConversion"/>
  </si>
  <si>
    <t>C101
二忠</t>
    <phoneticPr fontId="1" type="noConversion"/>
  </si>
  <si>
    <r>
      <t>N102
 五孝</t>
    </r>
    <r>
      <rPr>
        <sz val="8"/>
        <color theme="0"/>
        <rFont val="標楷體"/>
        <family val="4"/>
        <charset val="136"/>
      </rPr>
      <t>霜</t>
    </r>
    <phoneticPr fontId="1" type="noConversion"/>
  </si>
  <si>
    <t>N204
三忠</t>
    <phoneticPr fontId="1" type="noConversion"/>
  </si>
  <si>
    <t>S004
桌球室</t>
    <phoneticPr fontId="1" type="noConversion"/>
  </si>
  <si>
    <r>
      <t>S201
  六忠</t>
    </r>
    <r>
      <rPr>
        <sz val="8"/>
        <color theme="0"/>
        <rFont val="標楷體"/>
        <family val="4"/>
        <charset val="136"/>
      </rPr>
      <t>繹</t>
    </r>
    <phoneticPr fontId="1" type="noConversion"/>
  </si>
  <si>
    <t>S305
哺乳室</t>
    <phoneticPr fontId="1" type="noConversion"/>
  </si>
  <si>
    <t>S306
專任教室</t>
    <phoneticPr fontId="1" type="noConversion"/>
  </si>
  <si>
    <t>S204高
社會教室
教務處</t>
    <phoneticPr fontId="1" type="noConversion"/>
  </si>
  <si>
    <t>S303
自然教室
李妍嬉</t>
    <phoneticPr fontId="1" type="noConversion"/>
  </si>
  <si>
    <t>S302
器材室
李妍嬉</t>
    <phoneticPr fontId="1" type="noConversion"/>
  </si>
  <si>
    <t>S301
自然教室
李妍嬉</t>
    <phoneticPr fontId="1" type="noConversion"/>
  </si>
  <si>
    <t>替代役房間
總務處</t>
    <phoneticPr fontId="1" type="noConversion"/>
  </si>
  <si>
    <r>
      <t>●</t>
    </r>
    <r>
      <rPr>
        <sz val="9"/>
        <rFont val="標楷體"/>
        <family val="4"/>
        <charset val="136"/>
      </rPr>
      <t xml:space="preserve">黃色：導師、專任教室、課照班
</t>
    </r>
    <r>
      <rPr>
        <sz val="9"/>
        <color indexed="11"/>
        <rFont val="標楷體"/>
        <family val="4"/>
        <charset val="136"/>
      </rPr>
      <t>●</t>
    </r>
    <r>
      <rPr>
        <sz val="9"/>
        <rFont val="標楷體"/>
        <family val="4"/>
        <charset val="136"/>
      </rPr>
      <t xml:space="preserve">綠色：機能教室
</t>
    </r>
    <r>
      <rPr>
        <sz val="9"/>
        <color indexed="12"/>
        <rFont val="標楷體"/>
        <family val="4"/>
        <charset val="136"/>
      </rPr>
      <t>●</t>
    </r>
    <r>
      <rPr>
        <sz val="9"/>
        <rFont val="標楷體"/>
        <family val="4"/>
        <charset val="136"/>
      </rPr>
      <t xml:space="preserve">藍色：地下室
</t>
    </r>
    <r>
      <rPr>
        <sz val="9"/>
        <color indexed="14"/>
        <rFont val="標楷體"/>
        <family val="4"/>
        <charset val="136"/>
      </rPr>
      <t>●</t>
    </r>
    <r>
      <rPr>
        <sz val="9"/>
        <rFont val="標楷體"/>
        <family val="4"/>
        <charset val="136"/>
      </rPr>
      <t xml:space="preserve">粉紅：廁所
</t>
    </r>
    <r>
      <rPr>
        <sz val="9"/>
        <color indexed="55"/>
        <rFont val="標楷體"/>
        <family val="4"/>
        <charset val="136"/>
      </rPr>
      <t>●</t>
    </r>
    <r>
      <rPr>
        <sz val="9"/>
        <rFont val="標楷體"/>
        <family val="4"/>
        <charset val="136"/>
      </rPr>
      <t xml:space="preserve">灰色：樓梯走道
</t>
    </r>
    <r>
      <rPr>
        <sz val="9"/>
        <color indexed="10"/>
        <rFont val="標楷體"/>
        <family val="4"/>
        <charset val="136"/>
      </rPr>
      <t>●</t>
    </r>
    <r>
      <rPr>
        <sz val="9"/>
        <rFont val="標楷體"/>
        <family val="4"/>
        <charset val="136"/>
      </rPr>
      <t>紅色：電梯</t>
    </r>
    <phoneticPr fontId="1" type="noConversion"/>
  </si>
  <si>
    <t>W001
儲藏室
總務處</t>
    <phoneticPr fontId="1" type="noConversion"/>
  </si>
  <si>
    <t>W004
學輔處</t>
    <phoneticPr fontId="1" type="noConversion"/>
  </si>
  <si>
    <t>W003
體材室
學輔處</t>
    <phoneticPr fontId="1" type="noConversion"/>
  </si>
  <si>
    <t>W002
西樂活教室1
學輔處</t>
    <phoneticPr fontId="1" type="noConversion"/>
  </si>
  <si>
    <t>W006
西樂活教室2
學輔處</t>
    <phoneticPr fontId="1" type="noConversion"/>
  </si>
  <si>
    <t>N104
 一孝</t>
    <phoneticPr fontId="1" type="noConversion"/>
  </si>
  <si>
    <t>s005
桌球室
總務處</t>
    <phoneticPr fontId="1" type="noConversion"/>
  </si>
  <si>
    <t>s003
儲藏室</t>
    <phoneticPr fontId="1" type="noConversion"/>
  </si>
  <si>
    <t>s002
s001
南樂活教室</t>
    <phoneticPr fontId="1" type="noConversion"/>
  </si>
</sst>
</file>

<file path=xl/styles.xml><?xml version="1.0" encoding="utf-8"?>
<styleSheet xmlns="http://schemas.openxmlformats.org/spreadsheetml/2006/main">
  <fonts count="2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4"/>
      <name val="標楷體"/>
      <family val="4"/>
      <charset val="136"/>
    </font>
    <font>
      <sz val="36"/>
      <name val="標楷體"/>
      <family val="4"/>
      <charset val="136"/>
    </font>
    <font>
      <sz val="28"/>
      <name val="標楷體"/>
      <family val="4"/>
      <charset val="136"/>
    </font>
    <font>
      <sz val="10"/>
      <color indexed="13"/>
      <name val="標楷體"/>
      <family val="4"/>
      <charset val="136"/>
    </font>
    <font>
      <sz val="10"/>
      <color indexed="11"/>
      <name val="標楷體"/>
      <family val="4"/>
      <charset val="136"/>
    </font>
    <font>
      <sz val="10"/>
      <color indexed="12"/>
      <name val="標楷體"/>
      <family val="4"/>
      <charset val="136"/>
    </font>
    <font>
      <sz val="10"/>
      <color indexed="14"/>
      <name val="標楷體"/>
      <family val="4"/>
      <charset val="136"/>
    </font>
    <font>
      <sz val="10"/>
      <color indexed="55"/>
      <name val="標楷體"/>
      <family val="4"/>
      <charset val="136"/>
    </font>
    <font>
      <sz val="10"/>
      <color indexed="10"/>
      <name val="標楷體"/>
      <family val="4"/>
      <charset val="136"/>
    </font>
    <font>
      <sz val="8"/>
      <name val="標楷體"/>
      <family val="4"/>
      <charset val="136"/>
    </font>
    <font>
      <sz val="8"/>
      <name val="新細明體"/>
      <family val="1"/>
      <charset val="136"/>
    </font>
    <font>
      <sz val="14"/>
      <name val="新細明體"/>
      <family val="1"/>
      <charset val="136"/>
    </font>
    <font>
      <sz val="9"/>
      <color indexed="13"/>
      <name val="標楷體"/>
      <family val="4"/>
      <charset val="136"/>
    </font>
    <font>
      <sz val="9"/>
      <name val="標楷體"/>
      <family val="4"/>
      <charset val="136"/>
    </font>
    <font>
      <sz val="9"/>
      <color indexed="11"/>
      <name val="標楷體"/>
      <family val="4"/>
      <charset val="136"/>
    </font>
    <font>
      <sz val="9"/>
      <color indexed="12"/>
      <name val="標楷體"/>
      <family val="4"/>
      <charset val="136"/>
    </font>
    <font>
      <sz val="9"/>
      <color indexed="14"/>
      <name val="標楷體"/>
      <family val="4"/>
      <charset val="136"/>
    </font>
    <font>
      <sz val="9"/>
      <color indexed="55"/>
      <name val="標楷體"/>
      <family val="4"/>
      <charset val="136"/>
    </font>
    <font>
      <sz val="9"/>
      <color indexed="10"/>
      <name val="標楷體"/>
      <family val="4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7"/>
      <name val="標楷體"/>
      <family val="4"/>
      <charset val="136"/>
    </font>
    <font>
      <sz val="8"/>
      <color theme="0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4" borderId="0" xfId="0" applyNumberFormat="1" applyFont="1" applyFill="1" applyBorder="1" applyAlignment="1">
      <alignment horizontal="center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4" fillId="4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/>
    </xf>
    <xf numFmtId="0" fontId="3" fillId="6" borderId="1" xfId="0" applyNumberFormat="1" applyFont="1" applyFill="1" applyBorder="1" applyAlignment="1">
      <alignment horizontal="center" vertical="center" wrapText="1"/>
    </xf>
    <xf numFmtId="0" fontId="3" fillId="4" borderId="0" xfId="0" applyNumberFormat="1" applyFont="1" applyFill="1" applyBorder="1" applyAlignment="1">
      <alignment horizontal="center"/>
    </xf>
    <xf numFmtId="0" fontId="3" fillId="7" borderId="1" xfId="0" applyNumberFormat="1" applyFont="1" applyFill="1" applyBorder="1" applyAlignment="1">
      <alignment horizontal="center" vertical="center" wrapText="1"/>
    </xf>
    <xf numFmtId="0" fontId="3" fillId="8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center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5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13" fillId="8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49" fontId="13" fillId="7" borderId="1" xfId="0" applyNumberFormat="1" applyFont="1" applyFill="1" applyBorder="1" applyAlignment="1">
      <alignment horizontal="center" vertical="center" wrapText="1"/>
    </xf>
    <xf numFmtId="0" fontId="13" fillId="5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6" borderId="1" xfId="0" applyNumberFormat="1" applyFont="1" applyFill="1" applyBorder="1" applyAlignment="1">
      <alignment horizontal="center" vertical="center" wrapText="1"/>
    </xf>
    <xf numFmtId="0" fontId="13" fillId="7" borderId="1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/>
    </xf>
    <xf numFmtId="0" fontId="13" fillId="0" borderId="0" xfId="0" applyNumberFormat="1" applyFont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13" fillId="9" borderId="1" xfId="0" applyFont="1" applyFill="1" applyBorder="1" applyAlignment="1">
      <alignment horizontal="center" vertical="center" wrapText="1"/>
    </xf>
    <xf numFmtId="0" fontId="13" fillId="9" borderId="1" xfId="0" applyNumberFormat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49" fontId="13" fillId="10" borderId="1" xfId="0" applyNumberFormat="1" applyFont="1" applyFill="1" applyBorder="1" applyAlignment="1">
      <alignment horizontal="center" vertical="center" wrapText="1"/>
    </xf>
    <xf numFmtId="0" fontId="13" fillId="10" borderId="1" xfId="0" applyNumberFormat="1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13" xfId="0" applyNumberFormat="1" applyFont="1" applyBorder="1" applyAlignment="1">
      <alignment horizontal="left" vertical="top" wrapText="1"/>
    </xf>
    <xf numFmtId="49" fontId="3" fillId="0" borderId="14" xfId="0" applyNumberFormat="1" applyFont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left" vertical="top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7" borderId="16" xfId="0" applyNumberFormat="1" applyFont="1" applyFill="1" applyBorder="1" applyAlignment="1">
      <alignment horizontal="center" vertical="center" wrapText="1"/>
    </xf>
    <xf numFmtId="49" fontId="3" fillId="7" borderId="6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 wrapText="1"/>
    </xf>
    <xf numFmtId="49" fontId="3" fillId="7" borderId="11" xfId="0" applyNumberFormat="1" applyFont="1" applyFill="1" applyBorder="1" applyAlignment="1">
      <alignment horizontal="center" vertical="center" wrapText="1"/>
    </xf>
    <xf numFmtId="49" fontId="3" fillId="7" borderId="8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wrapText="1"/>
    </xf>
    <xf numFmtId="49" fontId="4" fillId="4" borderId="4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8" xfId="0" applyNumberFormat="1" applyFont="1" applyFill="1" applyBorder="1" applyAlignment="1">
      <alignment horizontal="center" vertical="center" wrapText="1"/>
    </xf>
    <xf numFmtId="0" fontId="4" fillId="4" borderId="9" xfId="0" applyNumberFormat="1" applyFont="1" applyFill="1" applyBorder="1" applyAlignment="1">
      <alignment horizontal="center" vertical="center"/>
    </xf>
    <xf numFmtId="0" fontId="4" fillId="4" borderId="10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4" fillId="4" borderId="10" xfId="0" applyNumberFormat="1" applyFont="1" applyFill="1" applyBorder="1" applyAlignment="1">
      <alignment horizontal="center" vertical="center" wrapText="1"/>
    </xf>
    <xf numFmtId="0" fontId="4" fillId="4" borderId="12" xfId="0" applyNumberFormat="1" applyFont="1" applyFill="1" applyBorder="1" applyAlignment="1">
      <alignment horizontal="center" vertical="center"/>
    </xf>
    <xf numFmtId="0" fontId="3" fillId="7" borderId="5" xfId="0" applyNumberFormat="1" applyFont="1" applyFill="1" applyBorder="1" applyAlignment="1">
      <alignment horizontal="center" vertical="center" wrapText="1"/>
    </xf>
    <xf numFmtId="0" fontId="3" fillId="7" borderId="17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0" fillId="0" borderId="6" xfId="0" applyBorder="1" applyAlignment="1"/>
    <xf numFmtId="0" fontId="3" fillId="7" borderId="11" xfId="0" applyNumberFormat="1" applyFont="1" applyFill="1" applyBorder="1" applyAlignment="1">
      <alignment horizontal="center" vertical="center" wrapText="1"/>
    </xf>
    <xf numFmtId="0" fontId="3" fillId="7" borderId="8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4" fillId="4" borderId="21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0" fontId="13" fillId="3" borderId="5" xfId="0" applyNumberFormat="1" applyFont="1" applyFill="1" applyBorder="1" applyAlignment="1">
      <alignment horizontal="center" vertical="center" wrapText="1"/>
    </xf>
    <xf numFmtId="0" fontId="13" fillId="3" borderId="18" xfId="0" applyNumberFormat="1" applyFont="1" applyFill="1" applyBorder="1" applyAlignment="1">
      <alignment horizontal="center" vertical="center" wrapText="1"/>
    </xf>
    <xf numFmtId="0" fontId="13" fillId="3" borderId="6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0" fontId="4" fillId="4" borderId="22" xfId="0" applyNumberFormat="1" applyFont="1" applyFill="1" applyBorder="1" applyAlignment="1">
      <alignment horizontal="center" vertical="center"/>
    </xf>
    <xf numFmtId="0" fontId="4" fillId="4" borderId="23" xfId="0" applyNumberFormat="1" applyFont="1" applyFill="1" applyBorder="1" applyAlignment="1">
      <alignment horizontal="center" vertical="center"/>
    </xf>
    <xf numFmtId="49" fontId="16" fillId="0" borderId="0" xfId="0" applyNumberFormat="1" applyFont="1" applyBorder="1" applyAlignment="1">
      <alignment horizontal="left" vertical="top" wrapText="1"/>
    </xf>
    <xf numFmtId="49" fontId="7" fillId="0" borderId="13" xfId="0" applyNumberFormat="1" applyFont="1" applyBorder="1" applyAlignment="1">
      <alignment horizontal="left" vertical="top" wrapText="1"/>
    </xf>
    <xf numFmtId="49" fontId="7" fillId="0" borderId="14" xfId="0" applyNumberFormat="1" applyFont="1" applyBorder="1" applyAlignment="1">
      <alignment horizontal="left" vertical="top" wrapText="1"/>
    </xf>
    <xf numFmtId="49" fontId="7" fillId="0" borderId="15" xfId="0" applyNumberFormat="1" applyFont="1" applyBorder="1" applyAlignment="1">
      <alignment horizontal="left" vertical="top" wrapText="1"/>
    </xf>
    <xf numFmtId="49" fontId="6" fillId="0" borderId="0" xfId="0" applyNumberFormat="1" applyFont="1" applyBorder="1" applyAlignment="1">
      <alignment horizontal="center" vertical="center" wrapText="1"/>
    </xf>
    <xf numFmtId="49" fontId="13" fillId="2" borderId="7" xfId="0" applyNumberFormat="1" applyFont="1" applyFill="1" applyBorder="1" applyAlignment="1">
      <alignment horizontal="center" vertical="center" wrapText="1"/>
    </xf>
    <xf numFmtId="49" fontId="13" fillId="2" borderId="11" xfId="0" applyNumberFormat="1" applyFont="1" applyFill="1" applyBorder="1" applyAlignment="1">
      <alignment horizontal="center" vertical="center" wrapText="1"/>
    </xf>
    <xf numFmtId="49" fontId="13" fillId="2" borderId="8" xfId="0" applyNumberFormat="1" applyFont="1" applyFill="1" applyBorder="1" applyAlignment="1">
      <alignment horizontal="center" vertical="center" wrapText="1"/>
    </xf>
    <xf numFmtId="0" fontId="13" fillId="7" borderId="7" xfId="0" applyNumberFormat="1" applyFont="1" applyFill="1" applyBorder="1" applyAlignment="1">
      <alignment horizontal="center" vertical="center" wrapText="1"/>
    </xf>
    <xf numFmtId="0" fontId="13" fillId="7" borderId="11" xfId="0" applyNumberFormat="1" applyFont="1" applyFill="1" applyBorder="1" applyAlignment="1">
      <alignment horizontal="center" vertical="center" wrapText="1"/>
    </xf>
    <xf numFmtId="0" fontId="13" fillId="7" borderId="8" xfId="0" applyNumberFormat="1" applyFont="1" applyFill="1" applyBorder="1" applyAlignment="1">
      <alignment horizontal="center" vertical="center" wrapText="1"/>
    </xf>
    <xf numFmtId="0" fontId="13" fillId="3" borderId="7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4" fillId="4" borderId="19" xfId="0" applyNumberFormat="1" applyFont="1" applyFill="1" applyBorder="1" applyAlignment="1">
      <alignment horizontal="center" vertical="center" wrapText="1"/>
    </xf>
    <xf numFmtId="0" fontId="4" fillId="4" borderId="20" xfId="0" applyNumberFormat="1" applyFont="1" applyFill="1" applyBorder="1" applyAlignment="1">
      <alignment horizontal="center" vertical="center" wrapText="1"/>
    </xf>
    <xf numFmtId="49" fontId="13" fillId="7" borderId="5" xfId="0" applyNumberFormat="1" applyFont="1" applyFill="1" applyBorder="1" applyAlignment="1">
      <alignment horizontal="center" vertical="center" wrapText="1"/>
    </xf>
    <xf numFmtId="0" fontId="13" fillId="7" borderId="6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13" fillId="3" borderId="8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/>
    </xf>
    <xf numFmtId="0" fontId="4" fillId="0" borderId="22" xfId="0" applyNumberFormat="1" applyFont="1" applyFill="1" applyBorder="1" applyAlignment="1">
      <alignment horizontal="center" vertical="center"/>
    </xf>
    <xf numFmtId="0" fontId="4" fillId="0" borderId="23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left" vertical="top" wrapText="1"/>
    </xf>
    <xf numFmtId="49" fontId="7" fillId="0" borderId="13" xfId="0" applyNumberFormat="1" applyFont="1" applyFill="1" applyBorder="1" applyAlignment="1">
      <alignment horizontal="left" vertical="top" wrapText="1"/>
    </xf>
    <xf numFmtId="49" fontId="7" fillId="0" borderId="14" xfId="0" applyNumberFormat="1" applyFont="1" applyFill="1" applyBorder="1" applyAlignment="1">
      <alignment horizontal="left" vertical="top" wrapText="1"/>
    </xf>
    <xf numFmtId="49" fontId="7" fillId="0" borderId="15" xfId="0" applyNumberFormat="1" applyFont="1" applyFill="1" applyBorder="1" applyAlignment="1">
      <alignment horizontal="left" vertical="top" wrapText="1"/>
    </xf>
    <xf numFmtId="49" fontId="13" fillId="9" borderId="7" xfId="0" applyNumberFormat="1" applyFont="1" applyFill="1" applyBorder="1" applyAlignment="1">
      <alignment horizontal="center" vertical="center" wrapText="1"/>
    </xf>
    <xf numFmtId="49" fontId="13" fillId="9" borderId="11" xfId="0" applyNumberFormat="1" applyFont="1" applyFill="1" applyBorder="1" applyAlignment="1">
      <alignment horizontal="center" vertical="center" wrapText="1"/>
    </xf>
    <xf numFmtId="49" fontId="13" fillId="9" borderId="8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13" fillId="0" borderId="11" xfId="0" applyNumberFormat="1" applyFont="1" applyFill="1" applyBorder="1" applyAlignment="1">
      <alignment horizontal="center" vertical="center" wrapText="1"/>
    </xf>
    <xf numFmtId="49" fontId="13" fillId="10" borderId="7" xfId="0" applyNumberFormat="1" applyFont="1" applyFill="1" applyBorder="1" applyAlignment="1">
      <alignment horizontal="center" vertical="center" wrapText="1"/>
    </xf>
    <xf numFmtId="49" fontId="13" fillId="10" borderId="11" xfId="0" applyNumberFormat="1" applyFont="1" applyFill="1" applyBorder="1" applyAlignment="1">
      <alignment horizontal="center" vertical="center" wrapText="1"/>
    </xf>
    <xf numFmtId="49" fontId="13" fillId="10" borderId="8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103&#25945;&#2346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95"/>
      <sheetName val="96"/>
      <sheetName val="97"/>
      <sheetName val="98"/>
      <sheetName val="99"/>
      <sheetName val="102"/>
    </sheetNames>
    <sheetDataSet>
      <sheetData sheetId="0">
        <row r="1">
          <cell r="C1" t="str">
            <v>明</v>
          </cell>
          <cell r="D1" t="str">
            <v>義</v>
          </cell>
          <cell r="E1" t="str">
            <v>五</v>
          </cell>
          <cell r="F1" t="str">
            <v>街</v>
          </cell>
          <cell r="I1" t="str">
            <v>西門</v>
          </cell>
          <cell r="O1" t="str">
            <v>明</v>
          </cell>
          <cell r="P1" t="str">
            <v>義</v>
          </cell>
          <cell r="Q1" t="str">
            <v>四</v>
          </cell>
          <cell r="R1" t="str">
            <v>街</v>
          </cell>
        </row>
        <row r="5">
          <cell r="A5" t="str">
            <v>教</v>
          </cell>
        </row>
        <row r="6">
          <cell r="A6" t="str">
            <v>師</v>
          </cell>
          <cell r="B6" t="str">
            <v>電梯</v>
          </cell>
          <cell r="C6" t="str">
            <v>電梯</v>
          </cell>
          <cell r="D6" t="str">
            <v>電梯</v>
          </cell>
          <cell r="E6" t="str">
            <v>電梯</v>
          </cell>
          <cell r="G6" t="str">
            <v>一</v>
          </cell>
          <cell r="H6" t="str">
            <v>二</v>
          </cell>
          <cell r="I6" t="str">
            <v>三</v>
          </cell>
          <cell r="J6" t="str">
            <v>四</v>
          </cell>
          <cell r="K6" t="str">
            <v>五</v>
          </cell>
          <cell r="L6" t="str">
            <v>六</v>
          </cell>
          <cell r="M6" t="str">
            <v>全校
班級數</v>
          </cell>
          <cell r="S6" t="str">
            <v>N1W
南大樓
1F樓梯</v>
          </cell>
          <cell r="T6" t="str">
            <v>N2W
南大樓
2F樓梯</v>
          </cell>
          <cell r="U6" t="str">
            <v>N3W
南大樓
3F樓梯</v>
          </cell>
          <cell r="V6" t="str">
            <v>北
門</v>
          </cell>
        </row>
        <row r="7">
          <cell r="A7" t="str">
            <v>車</v>
          </cell>
          <cell r="S7" t="str">
            <v>一樓
北川堂</v>
          </cell>
        </row>
        <row r="8">
          <cell r="A8" t="str">
            <v>棚</v>
          </cell>
          <cell r="N8" t="str">
            <v>電梯
C3W樓梯</v>
          </cell>
          <cell r="O8" t="str">
            <v>電梯
C2W樓梯</v>
          </cell>
          <cell r="P8" t="str">
            <v>電梯
C1W樓梯</v>
          </cell>
          <cell r="V8" t="str">
            <v>建</v>
          </cell>
        </row>
        <row r="9">
          <cell r="B9" t="str">
            <v>S3W
南大樓
3F樓梯</v>
          </cell>
          <cell r="C9" t="str">
            <v>S2W
南大樓
2F樓梯</v>
          </cell>
          <cell r="D9" t="str">
            <v>S1W
南大樓
1F樓梯</v>
          </cell>
          <cell r="E9" t="str">
            <v>S0W
地下室
樓梯</v>
          </cell>
          <cell r="V9" t="str">
            <v>國</v>
          </cell>
        </row>
        <row r="10">
          <cell r="D10" t="str">
            <v>南川堂</v>
          </cell>
          <cell r="V10" t="str">
            <v>路</v>
          </cell>
        </row>
        <row r="11">
          <cell r="D11" t="str">
            <v>S103
幼稚園</v>
          </cell>
          <cell r="O11" t="str">
            <v>C2
廁所</v>
          </cell>
          <cell r="P11" t="str">
            <v>C1
廁所</v>
          </cell>
          <cell r="S11" t="str">
            <v>N1
廁所</v>
          </cell>
          <cell r="T11" t="str">
            <v>N2
廁所</v>
          </cell>
          <cell r="U11" t="str">
            <v>N3
廁所</v>
          </cell>
          <cell r="V11" t="str">
            <v>二</v>
          </cell>
        </row>
        <row r="12">
          <cell r="D12" t="str">
            <v>S102
幼稚園</v>
          </cell>
          <cell r="O12" t="str">
            <v>C2E
南大樓
2F樓梯</v>
          </cell>
          <cell r="P12" t="str">
            <v>C1E
南大樓
1F樓梯</v>
          </cell>
          <cell r="S12" t="str">
            <v>N1E
南大樓
1F樓梯</v>
          </cell>
          <cell r="T12" t="str">
            <v>N2E
南大樓
2F樓梯</v>
          </cell>
          <cell r="U12" t="str">
            <v>N3E
南大樓
3F樓梯</v>
          </cell>
          <cell r="V12" t="str">
            <v>段</v>
          </cell>
        </row>
        <row r="13">
          <cell r="D13" t="str">
            <v>S101
幼稚園</v>
          </cell>
        </row>
        <row r="14">
          <cell r="B14" t="str">
            <v>S3
廁所</v>
          </cell>
          <cell r="C14" t="str">
            <v>S2
廁所</v>
          </cell>
          <cell r="D14" t="str">
            <v>S1
廁所</v>
          </cell>
        </row>
        <row r="15">
          <cell r="B15" t="str">
            <v>S3E
南大樓
3F樓梯</v>
          </cell>
          <cell r="C15" t="str">
            <v>S2E
南大樓
2F樓梯</v>
          </cell>
          <cell r="D15" t="str">
            <v>S1E
南大樓
1F樓梯</v>
          </cell>
          <cell r="E15" t="str">
            <v>S0E
地下室
樓梯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5"/>
  <sheetViews>
    <sheetView topLeftCell="A4" zoomScale="75" workbookViewId="0">
      <selection activeCell="Y12" sqref="Y12"/>
    </sheetView>
  </sheetViews>
  <sheetFormatPr defaultColWidth="6.36328125" defaultRowHeight="37.5" customHeight="1"/>
  <cols>
    <col min="1" max="1" width="4.26953125" style="23" customWidth="1"/>
    <col min="2" max="21" width="6.6328125" style="23" customWidth="1"/>
    <col min="22" max="22" width="4.26953125" style="23" customWidth="1"/>
    <col min="23" max="16384" width="6.36328125" style="23"/>
  </cols>
  <sheetData>
    <row r="1" spans="1:22" ht="19.5">
      <c r="A1" s="6"/>
      <c r="B1" s="6"/>
      <c r="C1" s="6" t="s">
        <v>2</v>
      </c>
      <c r="D1" s="6" t="s">
        <v>3</v>
      </c>
      <c r="E1" s="6" t="s">
        <v>293</v>
      </c>
      <c r="F1" s="6" t="s">
        <v>5</v>
      </c>
      <c r="G1" s="6"/>
      <c r="H1" s="6"/>
      <c r="I1" s="98" t="s">
        <v>6</v>
      </c>
      <c r="J1" s="99"/>
      <c r="K1" s="6"/>
      <c r="L1" s="6"/>
      <c r="M1" s="6"/>
      <c r="N1" s="6"/>
      <c r="O1" s="6" t="s">
        <v>2</v>
      </c>
      <c r="P1" s="6" t="s">
        <v>3</v>
      </c>
      <c r="Q1" s="6" t="s">
        <v>4</v>
      </c>
      <c r="R1" s="6" t="s">
        <v>5</v>
      </c>
      <c r="S1" s="6"/>
      <c r="T1" s="6"/>
      <c r="U1" s="6"/>
      <c r="V1" s="6"/>
    </row>
    <row r="2" spans="1:22" ht="40.5" customHeight="1">
      <c r="A2" s="7"/>
      <c r="B2" s="87" t="s">
        <v>192</v>
      </c>
      <c r="C2" s="88"/>
      <c r="D2" s="88"/>
      <c r="E2" s="89"/>
      <c r="F2" s="9" t="s">
        <v>109</v>
      </c>
      <c r="G2" s="10" t="s">
        <v>7</v>
      </c>
      <c r="H2" s="43" t="s">
        <v>75</v>
      </c>
      <c r="I2" s="43" t="s">
        <v>76</v>
      </c>
      <c r="J2" s="43" t="s">
        <v>10</v>
      </c>
      <c r="K2" s="12" t="s">
        <v>11</v>
      </c>
      <c r="L2" s="12" t="s">
        <v>148</v>
      </c>
      <c r="M2" s="12" t="s">
        <v>149</v>
      </c>
      <c r="N2" s="12" t="s">
        <v>150</v>
      </c>
      <c r="O2" s="11" t="s">
        <v>151</v>
      </c>
      <c r="P2" s="12" t="s">
        <v>152</v>
      </c>
      <c r="Q2" s="10" t="s">
        <v>12</v>
      </c>
      <c r="R2" s="9" t="s">
        <v>112</v>
      </c>
      <c r="S2" s="13"/>
      <c r="T2" s="97" t="s">
        <v>189</v>
      </c>
      <c r="U2" s="97"/>
      <c r="V2" s="6"/>
    </row>
    <row r="3" spans="1:22" ht="40.5" customHeight="1">
      <c r="A3" s="14"/>
      <c r="B3" s="88"/>
      <c r="C3" s="88"/>
      <c r="D3" s="88"/>
      <c r="E3" s="89"/>
      <c r="F3" s="9" t="s">
        <v>110</v>
      </c>
      <c r="G3" s="45" t="s">
        <v>13</v>
      </c>
      <c r="H3" s="92" t="s">
        <v>193</v>
      </c>
      <c r="I3" s="93"/>
      <c r="J3" s="94"/>
      <c r="K3" s="46" t="s">
        <v>77</v>
      </c>
      <c r="L3" s="15" t="s">
        <v>153</v>
      </c>
      <c r="M3" s="11" t="s">
        <v>154</v>
      </c>
      <c r="N3" s="12" t="s">
        <v>155</v>
      </c>
      <c r="O3" s="12" t="s">
        <v>16</v>
      </c>
      <c r="P3" s="12" t="s">
        <v>156</v>
      </c>
      <c r="Q3" s="10" t="s">
        <v>17</v>
      </c>
      <c r="R3" s="9" t="s">
        <v>113</v>
      </c>
      <c r="S3" s="13"/>
      <c r="T3" s="97"/>
      <c r="U3" s="97"/>
      <c r="V3" s="6"/>
    </row>
    <row r="4" spans="1:22" ht="40.5" customHeight="1">
      <c r="A4" s="16"/>
      <c r="B4" s="88"/>
      <c r="C4" s="88"/>
      <c r="D4" s="88"/>
      <c r="E4" s="89"/>
      <c r="F4" s="9" t="s">
        <v>111</v>
      </c>
      <c r="G4" s="10" t="s">
        <v>18</v>
      </c>
      <c r="H4" s="44" t="s">
        <v>188</v>
      </c>
      <c r="I4" s="44" t="s">
        <v>19</v>
      </c>
      <c r="J4" s="44" t="s">
        <v>20</v>
      </c>
      <c r="K4" s="12" t="s">
        <v>146</v>
      </c>
      <c r="L4" s="9" t="s">
        <v>108</v>
      </c>
      <c r="M4" s="12" t="s">
        <v>21</v>
      </c>
      <c r="N4" s="12" t="s">
        <v>187</v>
      </c>
      <c r="O4" s="11" t="s">
        <v>22</v>
      </c>
      <c r="P4" s="11" t="s">
        <v>0</v>
      </c>
      <c r="Q4" s="10" t="s">
        <v>23</v>
      </c>
      <c r="R4" s="9" t="s">
        <v>114</v>
      </c>
      <c r="S4" s="7"/>
      <c r="T4" s="7"/>
      <c r="U4" s="7"/>
      <c r="V4" s="6"/>
    </row>
    <row r="5" spans="1:22" ht="40.5" customHeight="1" thickBot="1">
      <c r="A5" s="6" t="s">
        <v>78</v>
      </c>
      <c r="B5" s="90"/>
      <c r="C5" s="90"/>
      <c r="D5" s="90"/>
      <c r="E5" s="91"/>
      <c r="F5" s="9" t="s">
        <v>191</v>
      </c>
      <c r="G5" s="17" t="s">
        <v>24</v>
      </c>
      <c r="H5" s="100" t="s">
        <v>25</v>
      </c>
      <c r="I5" s="101"/>
      <c r="J5" s="102"/>
      <c r="K5" s="17" t="s">
        <v>26</v>
      </c>
      <c r="L5" s="17" t="s">
        <v>27</v>
      </c>
      <c r="M5" s="17" t="s">
        <v>28</v>
      </c>
      <c r="N5" s="100" t="s">
        <v>29</v>
      </c>
      <c r="O5" s="101"/>
      <c r="P5" s="102"/>
      <c r="Q5" s="17" t="s">
        <v>30</v>
      </c>
      <c r="R5" s="9" t="s">
        <v>190</v>
      </c>
      <c r="S5" s="11" t="s">
        <v>79</v>
      </c>
      <c r="T5" s="11" t="s">
        <v>80</v>
      </c>
      <c r="U5" s="11" t="s">
        <v>81</v>
      </c>
      <c r="V5" s="6"/>
    </row>
    <row r="6" spans="1:22" ht="40.5" customHeight="1" thickBot="1">
      <c r="A6" s="6" t="s">
        <v>82</v>
      </c>
      <c r="B6" s="18" t="s">
        <v>1</v>
      </c>
      <c r="C6" s="18" t="s">
        <v>1</v>
      </c>
      <c r="D6" s="18" t="s">
        <v>1</v>
      </c>
      <c r="E6" s="18" t="s">
        <v>1</v>
      </c>
      <c r="F6" s="26" t="s">
        <v>169</v>
      </c>
      <c r="G6" s="26" t="s">
        <v>194</v>
      </c>
      <c r="H6" s="26" t="s">
        <v>195</v>
      </c>
      <c r="I6" s="26" t="s">
        <v>196</v>
      </c>
      <c r="J6" s="26" t="s">
        <v>197</v>
      </c>
      <c r="K6" s="26" t="s">
        <v>198</v>
      </c>
      <c r="L6" s="26" t="s">
        <v>199</v>
      </c>
      <c r="M6" s="26" t="s">
        <v>170</v>
      </c>
      <c r="N6" s="8"/>
      <c r="O6" s="8"/>
      <c r="P6" s="8"/>
      <c r="Q6" s="8"/>
      <c r="R6" s="8"/>
      <c r="S6" s="9" t="s">
        <v>128</v>
      </c>
      <c r="T6" s="9" t="s">
        <v>129</v>
      </c>
      <c r="U6" s="9" t="s">
        <v>130</v>
      </c>
      <c r="V6" s="84" t="s">
        <v>83</v>
      </c>
    </row>
    <row r="7" spans="1:22" ht="40.5" customHeight="1" thickBot="1">
      <c r="A7" s="6" t="s">
        <v>84</v>
      </c>
      <c r="B7" s="11" t="s">
        <v>105</v>
      </c>
      <c r="C7" s="11" t="s">
        <v>98</v>
      </c>
      <c r="D7" s="12" t="s">
        <v>34</v>
      </c>
      <c r="E7" s="95" t="s">
        <v>35</v>
      </c>
      <c r="F7" s="20">
        <v>95</v>
      </c>
      <c r="G7" s="47">
        <v>3</v>
      </c>
      <c r="H7" s="21">
        <v>3</v>
      </c>
      <c r="I7" s="21">
        <v>4</v>
      </c>
      <c r="J7" s="21">
        <v>5</v>
      </c>
      <c r="K7" s="21">
        <v>5</v>
      </c>
      <c r="L7" s="21">
        <v>4</v>
      </c>
      <c r="M7" s="22">
        <f t="shared" ref="M7:M14" si="0">SUM(G7:L7)</f>
        <v>24</v>
      </c>
      <c r="N7" s="7"/>
      <c r="O7" s="7"/>
      <c r="P7" s="7"/>
      <c r="Q7" s="7"/>
      <c r="R7" s="7"/>
      <c r="S7" s="9" t="s">
        <v>131</v>
      </c>
      <c r="T7" s="9"/>
      <c r="U7" s="9"/>
      <c r="V7" s="85"/>
    </row>
    <row r="8" spans="1:22" ht="40.5" customHeight="1">
      <c r="A8" s="6" t="s">
        <v>85</v>
      </c>
      <c r="B8" s="11" t="s">
        <v>104</v>
      </c>
      <c r="C8" s="11" t="s">
        <v>99</v>
      </c>
      <c r="D8" s="12" t="s">
        <v>41</v>
      </c>
      <c r="E8" s="96"/>
      <c r="F8" s="8">
        <v>96</v>
      </c>
      <c r="G8" s="13">
        <v>4</v>
      </c>
      <c r="H8" s="8">
        <f>G7</f>
        <v>3</v>
      </c>
      <c r="I8" s="8">
        <f t="shared" ref="I8:L14" si="1">H7</f>
        <v>3</v>
      </c>
      <c r="J8" s="8">
        <f t="shared" si="1"/>
        <v>4</v>
      </c>
      <c r="K8" s="8">
        <f t="shared" si="1"/>
        <v>5</v>
      </c>
      <c r="L8" s="8">
        <f t="shared" si="1"/>
        <v>5</v>
      </c>
      <c r="M8" s="19">
        <f t="shared" si="0"/>
        <v>24</v>
      </c>
      <c r="N8" s="18" t="s">
        <v>176</v>
      </c>
      <c r="O8" s="18" t="s">
        <v>175</v>
      </c>
      <c r="P8" s="18" t="s">
        <v>174</v>
      </c>
      <c r="Q8" s="19"/>
      <c r="R8" s="19"/>
      <c r="S8" s="11" t="s">
        <v>86</v>
      </c>
      <c r="T8" s="11" t="s">
        <v>87</v>
      </c>
      <c r="U8" s="86" t="s">
        <v>44</v>
      </c>
      <c r="V8" s="6" t="s">
        <v>88</v>
      </c>
    </row>
    <row r="9" spans="1:22" ht="40.5" customHeight="1">
      <c r="A9" s="16"/>
      <c r="B9" s="9" t="s">
        <v>115</v>
      </c>
      <c r="C9" s="9" t="s">
        <v>116</v>
      </c>
      <c r="D9" s="9" t="s">
        <v>117</v>
      </c>
      <c r="E9" s="9" t="s">
        <v>118</v>
      </c>
      <c r="F9" s="8">
        <v>97</v>
      </c>
      <c r="G9" s="13">
        <v>4</v>
      </c>
      <c r="H9" s="8">
        <f t="shared" ref="H9:H14" si="2">G8</f>
        <v>4</v>
      </c>
      <c r="I9" s="8">
        <f t="shared" si="1"/>
        <v>3</v>
      </c>
      <c r="J9" s="8">
        <f t="shared" si="1"/>
        <v>3</v>
      </c>
      <c r="K9" s="8">
        <f t="shared" si="1"/>
        <v>4</v>
      </c>
      <c r="L9" s="8">
        <f t="shared" si="1"/>
        <v>5</v>
      </c>
      <c r="M9" s="19">
        <f t="shared" si="0"/>
        <v>23</v>
      </c>
      <c r="N9" s="86" t="s">
        <v>45</v>
      </c>
      <c r="O9" s="11" t="s">
        <v>180</v>
      </c>
      <c r="P9" s="11" t="s">
        <v>178</v>
      </c>
      <c r="Q9" s="7"/>
      <c r="R9" s="8"/>
      <c r="S9" s="11" t="s">
        <v>89</v>
      </c>
      <c r="T9" s="11" t="s">
        <v>90</v>
      </c>
      <c r="U9" s="86"/>
      <c r="V9" s="6" t="s">
        <v>91</v>
      </c>
    </row>
    <row r="10" spans="1:22" ht="40.5" customHeight="1">
      <c r="A10" s="16"/>
      <c r="B10" s="11" t="s">
        <v>106</v>
      </c>
      <c r="C10" s="11" t="s">
        <v>100</v>
      </c>
      <c r="D10" s="9" t="s">
        <v>50</v>
      </c>
      <c r="E10" s="17" t="s">
        <v>51</v>
      </c>
      <c r="F10" s="8">
        <v>98</v>
      </c>
      <c r="G10" s="13">
        <v>4</v>
      </c>
      <c r="H10" s="8">
        <f t="shared" si="2"/>
        <v>4</v>
      </c>
      <c r="I10" s="8">
        <f t="shared" si="1"/>
        <v>4</v>
      </c>
      <c r="J10" s="8">
        <f t="shared" si="1"/>
        <v>3</v>
      </c>
      <c r="K10" s="8">
        <f t="shared" si="1"/>
        <v>3</v>
      </c>
      <c r="L10" s="8">
        <f t="shared" si="1"/>
        <v>4</v>
      </c>
      <c r="M10" s="19">
        <f t="shared" si="0"/>
        <v>22</v>
      </c>
      <c r="N10" s="86"/>
      <c r="O10" s="11" t="s">
        <v>179</v>
      </c>
      <c r="P10" s="11" t="s">
        <v>177</v>
      </c>
      <c r="Q10" s="7"/>
      <c r="R10" s="8"/>
      <c r="S10" s="11" t="s">
        <v>92</v>
      </c>
      <c r="T10" s="11" t="s">
        <v>93</v>
      </c>
      <c r="U10" s="86"/>
      <c r="V10" s="6" t="s">
        <v>94</v>
      </c>
    </row>
    <row r="11" spans="1:22" ht="40.5" customHeight="1">
      <c r="A11" s="16"/>
      <c r="B11" s="12" t="s">
        <v>54</v>
      </c>
      <c r="C11" s="11" t="s">
        <v>101</v>
      </c>
      <c r="D11" s="11" t="s">
        <v>56</v>
      </c>
      <c r="E11" s="17" t="s">
        <v>57</v>
      </c>
      <c r="F11" s="8">
        <v>99</v>
      </c>
      <c r="G11" s="13">
        <v>4</v>
      </c>
      <c r="H11" s="8">
        <f t="shared" si="2"/>
        <v>4</v>
      </c>
      <c r="I11" s="8">
        <f t="shared" si="1"/>
        <v>4</v>
      </c>
      <c r="J11" s="8">
        <f t="shared" si="1"/>
        <v>4</v>
      </c>
      <c r="K11" s="8">
        <f t="shared" si="1"/>
        <v>3</v>
      </c>
      <c r="L11" s="8">
        <f t="shared" si="1"/>
        <v>3</v>
      </c>
      <c r="M11" s="19">
        <f t="shared" si="0"/>
        <v>22</v>
      </c>
      <c r="N11" s="105" t="s">
        <v>171</v>
      </c>
      <c r="O11" s="10" t="s">
        <v>173</v>
      </c>
      <c r="P11" s="10" t="s">
        <v>172</v>
      </c>
      <c r="Q11" s="7"/>
      <c r="R11" s="8"/>
      <c r="S11" s="10" t="s">
        <v>58</v>
      </c>
      <c r="T11" s="10" t="s">
        <v>59</v>
      </c>
      <c r="U11" s="10" t="s">
        <v>60</v>
      </c>
      <c r="V11" s="6" t="s">
        <v>95</v>
      </c>
    </row>
    <row r="12" spans="1:22" ht="40.5" customHeight="1">
      <c r="A12" s="16"/>
      <c r="B12" s="12" t="s">
        <v>61</v>
      </c>
      <c r="C12" s="11" t="s">
        <v>102</v>
      </c>
      <c r="D12" s="11" t="s">
        <v>63</v>
      </c>
      <c r="E12" s="17" t="s">
        <v>64</v>
      </c>
      <c r="F12" s="8">
        <v>100</v>
      </c>
      <c r="G12" s="13">
        <v>4</v>
      </c>
      <c r="H12" s="8">
        <f t="shared" si="2"/>
        <v>4</v>
      </c>
      <c r="I12" s="8">
        <f t="shared" si="1"/>
        <v>4</v>
      </c>
      <c r="J12" s="8">
        <f t="shared" si="1"/>
        <v>4</v>
      </c>
      <c r="K12" s="8">
        <f t="shared" si="1"/>
        <v>4</v>
      </c>
      <c r="L12" s="8">
        <f t="shared" si="1"/>
        <v>3</v>
      </c>
      <c r="M12" s="19">
        <f t="shared" si="0"/>
        <v>23</v>
      </c>
      <c r="N12" s="105"/>
      <c r="O12" s="9" t="s">
        <v>123</v>
      </c>
      <c r="P12" s="9" t="s">
        <v>124</v>
      </c>
      <c r="Q12" s="106" t="s">
        <v>107</v>
      </c>
      <c r="R12" s="106"/>
      <c r="S12" s="9" t="s">
        <v>127</v>
      </c>
      <c r="T12" s="9" t="s">
        <v>126</v>
      </c>
      <c r="U12" s="9" t="s">
        <v>125</v>
      </c>
      <c r="V12" s="6" t="s">
        <v>96</v>
      </c>
    </row>
    <row r="13" spans="1:22" ht="40.5" customHeight="1">
      <c r="A13" s="16"/>
      <c r="B13" s="12" t="s">
        <v>65</v>
      </c>
      <c r="C13" s="11" t="s">
        <v>103</v>
      </c>
      <c r="D13" s="11" t="s">
        <v>67</v>
      </c>
      <c r="E13" s="17" t="s">
        <v>68</v>
      </c>
      <c r="F13" s="8">
        <v>101</v>
      </c>
      <c r="G13" s="13">
        <v>4</v>
      </c>
      <c r="H13" s="8">
        <f t="shared" si="2"/>
        <v>4</v>
      </c>
      <c r="I13" s="8">
        <f t="shared" si="1"/>
        <v>4</v>
      </c>
      <c r="J13" s="8">
        <f t="shared" si="1"/>
        <v>4</v>
      </c>
      <c r="K13" s="8">
        <f t="shared" si="1"/>
        <v>4</v>
      </c>
      <c r="L13" s="8">
        <f t="shared" si="1"/>
        <v>4</v>
      </c>
      <c r="M13" s="8">
        <f t="shared" si="0"/>
        <v>24</v>
      </c>
      <c r="N13" s="8"/>
      <c r="O13" s="13"/>
      <c r="P13" s="13"/>
      <c r="Q13" s="86" t="s">
        <v>69</v>
      </c>
      <c r="R13" s="86"/>
      <c r="S13" s="7"/>
      <c r="T13" s="13"/>
      <c r="U13" s="13"/>
      <c r="V13" s="6"/>
    </row>
    <row r="14" spans="1:22" ht="40.5" customHeight="1" thickBot="1">
      <c r="A14" s="16"/>
      <c r="B14" s="10" t="s">
        <v>145</v>
      </c>
      <c r="C14" s="10" t="s">
        <v>70</v>
      </c>
      <c r="D14" s="10" t="s">
        <v>71</v>
      </c>
      <c r="E14" s="17" t="s">
        <v>72</v>
      </c>
      <c r="F14" s="8">
        <v>101</v>
      </c>
      <c r="G14" s="13">
        <v>4</v>
      </c>
      <c r="H14" s="8">
        <f t="shared" si="2"/>
        <v>4</v>
      </c>
      <c r="I14" s="8">
        <f t="shared" si="1"/>
        <v>4</v>
      </c>
      <c r="J14" s="8">
        <f t="shared" si="1"/>
        <v>4</v>
      </c>
      <c r="K14" s="8">
        <f t="shared" si="1"/>
        <v>4</v>
      </c>
      <c r="L14" s="8">
        <f t="shared" si="1"/>
        <v>4</v>
      </c>
      <c r="M14" s="8">
        <f t="shared" si="0"/>
        <v>24</v>
      </c>
      <c r="N14" s="8"/>
      <c r="O14" s="13"/>
      <c r="P14" s="13"/>
      <c r="Q14" s="86" t="s">
        <v>73</v>
      </c>
      <c r="R14" s="86"/>
      <c r="S14" s="7"/>
      <c r="T14" s="7"/>
      <c r="U14" s="7"/>
      <c r="V14" s="6"/>
    </row>
    <row r="15" spans="1:22" ht="40.5" customHeight="1" thickBot="1">
      <c r="A15" s="16"/>
      <c r="B15" s="9" t="s">
        <v>119</v>
      </c>
      <c r="C15" s="9" t="s">
        <v>120</v>
      </c>
      <c r="D15" s="9" t="s">
        <v>121</v>
      </c>
      <c r="E15" s="9" t="s">
        <v>122</v>
      </c>
      <c r="F15" s="7"/>
      <c r="G15" s="13"/>
      <c r="H15" s="7"/>
      <c r="I15" s="103" t="s">
        <v>74</v>
      </c>
      <c r="J15" s="104"/>
      <c r="K15" s="7"/>
      <c r="L15" s="42">
        <v>95</v>
      </c>
      <c r="M15" s="41" t="s">
        <v>97</v>
      </c>
      <c r="N15" s="7"/>
      <c r="O15" s="7"/>
      <c r="P15" s="7"/>
      <c r="Q15" s="7"/>
      <c r="R15" s="7"/>
      <c r="S15" s="7"/>
      <c r="T15" s="7"/>
      <c r="U15" s="7"/>
      <c r="V15" s="6"/>
    </row>
  </sheetData>
  <mergeCells count="15">
    <mergeCell ref="I1:J1"/>
    <mergeCell ref="H5:J5"/>
    <mergeCell ref="N5:P5"/>
    <mergeCell ref="Q14:R14"/>
    <mergeCell ref="I15:J15"/>
    <mergeCell ref="N11:N12"/>
    <mergeCell ref="Q13:R13"/>
    <mergeCell ref="Q12:R12"/>
    <mergeCell ref="V6:V7"/>
    <mergeCell ref="U8:U10"/>
    <mergeCell ref="N9:N10"/>
    <mergeCell ref="B2:E5"/>
    <mergeCell ref="H3:J3"/>
    <mergeCell ref="E7:E8"/>
    <mergeCell ref="T2:U3"/>
  </mergeCells>
  <phoneticPr fontId="1" type="noConversion"/>
  <conditionalFormatting sqref="M15 N11 F6:M6">
    <cfRule type="cellIs" priority="1" stopIfTrue="1" operator="equal">
      <formula>0</formula>
    </cfRule>
  </conditionalFormatting>
  <pageMargins left="0.17" right="0.28999999999999998" top="0.17" bottom="0.24" header="0.17" footer="0.1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5"/>
  <sheetViews>
    <sheetView zoomScale="75" workbookViewId="0">
      <selection activeCell="F6" sqref="F6"/>
    </sheetView>
  </sheetViews>
  <sheetFormatPr defaultColWidth="6.90625" defaultRowHeight="38.25" customHeight="1"/>
  <cols>
    <col min="1" max="1" width="4.26953125" style="25" customWidth="1"/>
    <col min="2" max="21" width="6.6328125" style="25" customWidth="1"/>
    <col min="22" max="22" width="4.26953125" style="40" bestFit="1" customWidth="1"/>
    <col min="23" max="16384" width="6.90625" style="25"/>
  </cols>
  <sheetData>
    <row r="1" spans="1:22" s="40" customFormat="1" ht="19.5">
      <c r="A1" s="24"/>
      <c r="B1" s="24"/>
      <c r="C1" s="24" t="str">
        <f>'95'!C1</f>
        <v>明</v>
      </c>
      <c r="D1" s="24" t="str">
        <f>'95'!D1</f>
        <v>義</v>
      </c>
      <c r="E1" s="24" t="str">
        <f>'95'!E1</f>
        <v>五</v>
      </c>
      <c r="F1" s="24" t="str">
        <f>'95'!F1</f>
        <v>街</v>
      </c>
      <c r="G1" s="24"/>
      <c r="H1" s="24"/>
      <c r="I1" s="111" t="str">
        <f>'95'!I1</f>
        <v>西門</v>
      </c>
      <c r="J1" s="112">
        <f>'95'!J1</f>
        <v>0</v>
      </c>
      <c r="K1" s="24"/>
      <c r="L1" s="24"/>
      <c r="M1" s="24"/>
      <c r="N1" s="24"/>
      <c r="O1" s="24" t="str">
        <f>'95'!O1</f>
        <v>明</v>
      </c>
      <c r="P1" s="24" t="str">
        <f>'95'!P1</f>
        <v>義</v>
      </c>
      <c r="Q1" s="24" t="str">
        <f>'95'!Q1</f>
        <v>四</v>
      </c>
      <c r="R1" s="24" t="str">
        <f>'95'!R1</f>
        <v>街</v>
      </c>
      <c r="S1" s="24"/>
      <c r="T1" s="24"/>
      <c r="U1" s="24"/>
      <c r="V1" s="24"/>
    </row>
    <row r="2" spans="1:22" ht="41.25" customHeight="1">
      <c r="B2" s="87" t="s">
        <v>192</v>
      </c>
      <c r="C2" s="88"/>
      <c r="D2" s="88"/>
      <c r="E2" s="89"/>
      <c r="F2" s="9" t="str">
        <f>'95'!F2</f>
        <v>W3S
西大樓
3F樓梯</v>
      </c>
      <c r="G2" s="28" t="str">
        <f>'95'!G2</f>
        <v>W3S
廁所</v>
      </c>
      <c r="H2" s="29" t="s">
        <v>8</v>
      </c>
      <c r="I2" s="29" t="s">
        <v>9</v>
      </c>
      <c r="J2" s="30" t="str">
        <f>'95'!J2</f>
        <v>W303
科任</v>
      </c>
      <c r="K2" s="30" t="str">
        <f>'95'!K2</f>
        <v>W304
輔導室</v>
      </c>
      <c r="L2" s="30" t="str">
        <f>'95'!L2</f>
        <v>W305
教具室
校史室</v>
      </c>
      <c r="M2" s="30" t="s">
        <v>157</v>
      </c>
      <c r="N2" s="30" t="str">
        <f>'95'!N2</f>
        <v>W307
鄉閩</v>
      </c>
      <c r="O2" s="30" t="s">
        <v>147</v>
      </c>
      <c r="P2" s="30" t="s">
        <v>158</v>
      </c>
      <c r="Q2" s="28" t="str">
        <f>'95'!Q2</f>
        <v>W3N
廁所</v>
      </c>
      <c r="R2" s="27" t="str">
        <f>'95'!R2</f>
        <v>W3N
西大樓
3F樓梯</v>
      </c>
      <c r="S2" s="31"/>
      <c r="T2" s="97" t="s">
        <v>189</v>
      </c>
      <c r="U2" s="97"/>
      <c r="V2" s="24"/>
    </row>
    <row r="3" spans="1:22" ht="41.25" customHeight="1">
      <c r="A3" s="32"/>
      <c r="B3" s="88"/>
      <c r="C3" s="88"/>
      <c r="D3" s="88"/>
      <c r="E3" s="89"/>
      <c r="F3" s="9" t="str">
        <f>'95'!F3</f>
        <v>W2S
西大樓
2F樓梯</v>
      </c>
      <c r="G3" s="28" t="str">
        <f>'95'!G3</f>
        <v>W2S
廁所</v>
      </c>
      <c r="H3" s="86" t="s">
        <v>193</v>
      </c>
      <c r="I3" s="86"/>
      <c r="J3" s="86"/>
      <c r="K3" s="29" t="s">
        <v>14</v>
      </c>
      <c r="L3" s="33" t="str">
        <f>'95'!L3</f>
        <v>W205
校長室</v>
      </c>
      <c r="M3" s="29" t="s">
        <v>15</v>
      </c>
      <c r="N3" s="30" t="str">
        <f>'95'!N3</f>
        <v>W207
資訊室</v>
      </c>
      <c r="O3" s="30" t="str">
        <f>'95'!O3</f>
        <v>W208
電腦室</v>
      </c>
      <c r="P3" s="30" t="str">
        <f>'95'!P3</f>
        <v>W209
電腦室</v>
      </c>
      <c r="Q3" s="28" t="str">
        <f>'95'!Q3</f>
        <v>W2N
廁所</v>
      </c>
      <c r="R3" s="27" t="str">
        <f>'95'!R3</f>
        <v>W2N
西大樓
2F樓梯</v>
      </c>
      <c r="S3" s="31"/>
      <c r="T3" s="97"/>
      <c r="U3" s="97"/>
      <c r="V3" s="24"/>
    </row>
    <row r="4" spans="1:22" ht="41.25" customHeight="1">
      <c r="A4" s="34"/>
      <c r="B4" s="88"/>
      <c r="C4" s="88"/>
      <c r="D4" s="88"/>
      <c r="E4" s="89"/>
      <c r="F4" s="9" t="str">
        <f>'95'!F4</f>
        <v>W1S
西大樓
1F樓梯</v>
      </c>
      <c r="G4" s="28" t="str">
        <f>'95'!G4</f>
        <v>W1S
廁所</v>
      </c>
      <c r="H4" s="30" t="str">
        <f>'95'!H4</f>
        <v>W101
檔案室</v>
      </c>
      <c r="I4" s="30" t="str">
        <f>'95'!I4</f>
        <v>W102
健|播
康|音</v>
      </c>
      <c r="J4" s="30" t="str">
        <f>'95'!J4</f>
        <v>W103
檔案室</v>
      </c>
      <c r="K4" s="30" t="str">
        <f>'95'!K4</f>
        <v>W104
辦公室</v>
      </c>
      <c r="L4" s="27" t="str">
        <f>'95'!L4</f>
        <v>W105
西川堂</v>
      </c>
      <c r="M4" s="30" t="str">
        <f>'95'!M4</f>
        <v>W106
會議室</v>
      </c>
      <c r="N4" s="30" t="str">
        <f>'95'!N4</f>
        <v>W107
繪本館</v>
      </c>
      <c r="O4" s="29" t="str">
        <f>'95'!O4</f>
        <v>W108
特教班</v>
      </c>
      <c r="P4" s="29" t="str">
        <f>'95'!P4</f>
        <v>W109
特教班</v>
      </c>
      <c r="Q4" s="28" t="str">
        <f>'95'!Q4</f>
        <v>W1N
廁所</v>
      </c>
      <c r="R4" s="27" t="str">
        <f>'95'!R4</f>
        <v>W1N
西大樓
1F樓梯</v>
      </c>
      <c r="V4" s="24"/>
    </row>
    <row r="5" spans="1:22" ht="41.25" customHeight="1" thickBot="1">
      <c r="A5" s="24" t="str">
        <f>'95'!A5</f>
        <v>教</v>
      </c>
      <c r="B5" s="90"/>
      <c r="C5" s="90"/>
      <c r="D5" s="90"/>
      <c r="E5" s="91"/>
      <c r="F5" s="9" t="str">
        <f>'95'!F5</f>
        <v>W0S
地下室
掃具區</v>
      </c>
      <c r="G5" s="35" t="str">
        <f>'95'!G5</f>
        <v>W001
儲藏室</v>
      </c>
      <c r="H5" s="114" t="str">
        <f>'95'!H5</f>
        <v>W002
餐廳禮儀教室</v>
      </c>
      <c r="I5" s="114">
        <f>'95'!I5</f>
        <v>0</v>
      </c>
      <c r="J5" s="114">
        <f>'95'!J5</f>
        <v>0</v>
      </c>
      <c r="K5" s="35" t="str">
        <f>'95'!K5</f>
        <v>W003
音樂室</v>
      </c>
      <c r="L5" s="35" t="str">
        <f>'95'!L5</f>
        <v>W004
自然室</v>
      </c>
      <c r="M5" s="35" t="str">
        <f>'95'!M5</f>
        <v>W005體材室二</v>
      </c>
      <c r="N5" s="114" t="str">
        <f>'95'!N5</f>
        <v>W006
綜合室</v>
      </c>
      <c r="O5" s="114">
        <f>'95'!O5</f>
        <v>0</v>
      </c>
      <c r="P5" s="114">
        <f>'95'!P5</f>
        <v>0</v>
      </c>
      <c r="Q5" s="35" t="str">
        <f>'95'!Q5</f>
        <v>W007
儲藏室</v>
      </c>
      <c r="R5" s="27" t="str">
        <f>'95'!R5</f>
        <v>W0N
地下室
惜福屋</v>
      </c>
      <c r="S5" s="29" t="s">
        <v>31</v>
      </c>
      <c r="T5" s="29" t="s">
        <v>38</v>
      </c>
      <c r="U5" s="30" t="s">
        <v>39</v>
      </c>
      <c r="V5" s="24"/>
    </row>
    <row r="6" spans="1:22" ht="41.25" customHeight="1">
      <c r="A6" s="24" t="str">
        <f>'95'!A6</f>
        <v>師</v>
      </c>
      <c r="B6" s="36" t="str">
        <f>'95'!B6</f>
        <v>電梯</v>
      </c>
      <c r="C6" s="36" t="str">
        <f>'95'!C6</f>
        <v>電梯</v>
      </c>
      <c r="D6" s="36" t="str">
        <f>'95'!D6</f>
        <v>電梯</v>
      </c>
      <c r="E6" s="36" t="str">
        <f>'95'!E6</f>
        <v>電梯</v>
      </c>
      <c r="F6" s="26" t="str">
        <f>'95'!F6</f>
        <v>學年
年度</v>
      </c>
      <c r="G6" s="26" t="str">
        <f>'95'!G6</f>
        <v>一</v>
      </c>
      <c r="H6" s="26" t="str">
        <f>'95'!H6</f>
        <v>二</v>
      </c>
      <c r="I6" s="26" t="str">
        <f>'95'!I6</f>
        <v>三</v>
      </c>
      <c r="J6" s="26" t="str">
        <f>'95'!J6</f>
        <v>四</v>
      </c>
      <c r="K6" s="26" t="str">
        <f>'95'!K6</f>
        <v>五</v>
      </c>
      <c r="L6" s="26" t="str">
        <f>'95'!L6</f>
        <v>六</v>
      </c>
      <c r="M6" s="26" t="str">
        <f>'95'!M6</f>
        <v>全校
班級數</v>
      </c>
      <c r="N6" s="26"/>
      <c r="O6" s="26"/>
      <c r="P6" s="26"/>
      <c r="Q6" s="26"/>
      <c r="R6" s="26"/>
      <c r="S6" s="27" t="str">
        <f>'95'!S6</f>
        <v>N1W
南大樓
1F樓梯</v>
      </c>
      <c r="T6" s="27" t="str">
        <f>'95'!T6</f>
        <v>N2W
南大樓
2F樓梯</v>
      </c>
      <c r="U6" s="27" t="str">
        <f>'95'!U6</f>
        <v>N3W
南大樓
3F樓梯</v>
      </c>
      <c r="V6" s="115" t="str">
        <f>'95'!V6</f>
        <v>北
門</v>
      </c>
    </row>
    <row r="7" spans="1:22" ht="41.25" customHeight="1" thickBot="1">
      <c r="A7" s="24" t="str">
        <f>'95'!A7</f>
        <v>車</v>
      </c>
      <c r="B7" s="29" t="s">
        <v>32</v>
      </c>
      <c r="C7" s="29" t="s">
        <v>33</v>
      </c>
      <c r="D7" s="30" t="str">
        <f>'95'!D7</f>
        <v>S105
廚房</v>
      </c>
      <c r="E7" s="117" t="str">
        <f>'95'!E7</f>
        <v>S006
工具室</v>
      </c>
      <c r="F7" s="26">
        <f>'95'!F7</f>
        <v>95</v>
      </c>
      <c r="G7" s="31">
        <v>3</v>
      </c>
      <c r="H7" s="26">
        <v>3</v>
      </c>
      <c r="I7" s="26">
        <v>4</v>
      </c>
      <c r="J7" s="26">
        <v>5</v>
      </c>
      <c r="K7" s="26">
        <v>5</v>
      </c>
      <c r="L7" s="26">
        <v>4</v>
      </c>
      <c r="M7" s="39">
        <f t="shared" ref="M7:M14" si="0">SUM(G7:L7)</f>
        <v>24</v>
      </c>
      <c r="S7" s="27" t="str">
        <f>'95'!S7</f>
        <v>一樓
北川堂</v>
      </c>
      <c r="T7" s="27"/>
      <c r="U7" s="27"/>
      <c r="V7" s="116">
        <f>'95'!V7</f>
        <v>0</v>
      </c>
    </row>
    <row r="8" spans="1:22" ht="41.25" customHeight="1" thickBot="1">
      <c r="A8" s="24" t="str">
        <f>'95'!A8</f>
        <v>棚</v>
      </c>
      <c r="B8" s="29" t="s">
        <v>40</v>
      </c>
      <c r="C8" s="30" t="s">
        <v>132</v>
      </c>
      <c r="D8" s="30" t="str">
        <f>'95'!D8</f>
        <v>S104
素餐廳</v>
      </c>
      <c r="E8" s="118">
        <f>'95'!E8</f>
        <v>0</v>
      </c>
      <c r="F8" s="37">
        <f>'95'!F8</f>
        <v>96</v>
      </c>
      <c r="G8" s="48">
        <v>4</v>
      </c>
      <c r="H8" s="38">
        <f>G7</f>
        <v>3</v>
      </c>
      <c r="I8" s="38">
        <f t="shared" ref="I8:L14" si="1">H7</f>
        <v>3</v>
      </c>
      <c r="J8" s="38">
        <f t="shared" si="1"/>
        <v>4</v>
      </c>
      <c r="K8" s="38">
        <f t="shared" si="1"/>
        <v>5</v>
      </c>
      <c r="L8" s="38">
        <f t="shared" si="1"/>
        <v>5</v>
      </c>
      <c r="M8" s="49">
        <f t="shared" si="0"/>
        <v>24</v>
      </c>
      <c r="N8" s="36" t="str">
        <f>'95'!N8</f>
        <v>電梯
C3W樓梯</v>
      </c>
      <c r="O8" s="36" t="str">
        <f>'95'!O8</f>
        <v>電梯
C2W樓梯</v>
      </c>
      <c r="P8" s="36" t="str">
        <f>'95'!P8</f>
        <v>電梯
C1W樓梯</v>
      </c>
      <c r="Q8" s="39"/>
      <c r="R8" s="39"/>
      <c r="S8" s="29" t="s">
        <v>42</v>
      </c>
      <c r="T8" s="29" t="s">
        <v>43</v>
      </c>
      <c r="U8" s="105" t="str">
        <f>'95'!U8</f>
        <v>禮
堂</v>
      </c>
      <c r="V8" s="24" t="str">
        <f>'95'!V8</f>
        <v>建</v>
      </c>
    </row>
    <row r="9" spans="1:22" ht="41.25" customHeight="1">
      <c r="A9" s="34"/>
      <c r="B9" s="27" t="str">
        <f>'95'!B9</f>
        <v>S3W
南大樓
3F樓梯</v>
      </c>
      <c r="C9" s="27" t="str">
        <f>'95'!C9</f>
        <v>S2W
南大樓
2F樓梯</v>
      </c>
      <c r="D9" s="27" t="str">
        <f>'95'!D9</f>
        <v>S1W
南大樓
1F樓梯</v>
      </c>
      <c r="E9" s="27" t="str">
        <f>'95'!E9</f>
        <v>S0W
地下室
樓梯</v>
      </c>
      <c r="F9" s="26">
        <f>'95'!F9</f>
        <v>97</v>
      </c>
      <c r="G9" s="31">
        <v>4</v>
      </c>
      <c r="H9" s="26">
        <f t="shared" ref="H9:H14" si="2">G8</f>
        <v>4</v>
      </c>
      <c r="I9" s="26">
        <f t="shared" si="1"/>
        <v>3</v>
      </c>
      <c r="J9" s="26">
        <f t="shared" si="1"/>
        <v>3</v>
      </c>
      <c r="K9" s="26">
        <f t="shared" si="1"/>
        <v>4</v>
      </c>
      <c r="L9" s="26">
        <f t="shared" si="1"/>
        <v>5</v>
      </c>
      <c r="M9" s="39">
        <f t="shared" si="0"/>
        <v>23</v>
      </c>
      <c r="N9" s="105" t="str">
        <f>'95'!N9</f>
        <v>圖
書
館</v>
      </c>
      <c r="O9" s="29" t="s">
        <v>183</v>
      </c>
      <c r="P9" s="29" t="s">
        <v>182</v>
      </c>
      <c r="R9" s="26"/>
      <c r="S9" s="29" t="s">
        <v>46</v>
      </c>
      <c r="T9" s="29" t="s">
        <v>47</v>
      </c>
      <c r="U9" s="105">
        <f>'95'!U9</f>
        <v>0</v>
      </c>
      <c r="V9" s="24" t="str">
        <f>'95'!V9</f>
        <v>國</v>
      </c>
    </row>
    <row r="10" spans="1:22" ht="41.25" customHeight="1">
      <c r="A10" s="34"/>
      <c r="B10" s="29" t="s">
        <v>48</v>
      </c>
      <c r="C10" s="29" t="s">
        <v>49</v>
      </c>
      <c r="D10" s="27" t="str">
        <f>'95'!D10</f>
        <v>南川堂</v>
      </c>
      <c r="E10" s="35" t="str">
        <f>'95'!E10</f>
        <v>S005
舞台</v>
      </c>
      <c r="F10" s="26">
        <f>'95'!F10</f>
        <v>98</v>
      </c>
      <c r="G10" s="31">
        <v>4</v>
      </c>
      <c r="H10" s="26">
        <f t="shared" si="2"/>
        <v>4</v>
      </c>
      <c r="I10" s="26">
        <f t="shared" si="1"/>
        <v>4</v>
      </c>
      <c r="J10" s="26">
        <f t="shared" si="1"/>
        <v>3</v>
      </c>
      <c r="K10" s="26">
        <f t="shared" si="1"/>
        <v>3</v>
      </c>
      <c r="L10" s="26">
        <f t="shared" si="1"/>
        <v>4</v>
      </c>
      <c r="M10" s="39">
        <f t="shared" si="0"/>
        <v>22</v>
      </c>
      <c r="N10" s="105">
        <f>'95'!N10</f>
        <v>0</v>
      </c>
      <c r="O10" s="29" t="s">
        <v>184</v>
      </c>
      <c r="P10" s="29" t="s">
        <v>181</v>
      </c>
      <c r="R10" s="26"/>
      <c r="S10" s="29" t="s">
        <v>52</v>
      </c>
      <c r="T10" s="29" t="s">
        <v>53</v>
      </c>
      <c r="U10" s="105">
        <f>'95'!U10</f>
        <v>0</v>
      </c>
      <c r="V10" s="24" t="str">
        <f>'95'!V10</f>
        <v>路</v>
      </c>
    </row>
    <row r="11" spans="1:22" ht="41.25" customHeight="1">
      <c r="A11" s="34"/>
      <c r="B11" s="30" t="str">
        <f>'95'!B11</f>
        <v>S303
自然室</v>
      </c>
      <c r="C11" s="29" t="s">
        <v>55</v>
      </c>
      <c r="D11" s="29" t="str">
        <f>'95'!D11</f>
        <v>S103
幼稚園</v>
      </c>
      <c r="E11" s="35" t="str">
        <f>'95'!E11</f>
        <v>S004
音樂室</v>
      </c>
      <c r="F11" s="26">
        <f>'95'!F11</f>
        <v>99</v>
      </c>
      <c r="G11" s="31">
        <v>4</v>
      </c>
      <c r="H11" s="26">
        <f t="shared" si="2"/>
        <v>4</v>
      </c>
      <c r="I11" s="26">
        <f t="shared" si="1"/>
        <v>4</v>
      </c>
      <c r="J11" s="26">
        <f t="shared" si="1"/>
        <v>4</v>
      </c>
      <c r="K11" s="26">
        <f t="shared" si="1"/>
        <v>3</v>
      </c>
      <c r="L11" s="26">
        <f t="shared" si="1"/>
        <v>3</v>
      </c>
      <c r="M11" s="39">
        <f t="shared" si="0"/>
        <v>22</v>
      </c>
      <c r="N11" s="105" t="s">
        <v>171</v>
      </c>
      <c r="O11" s="28" t="str">
        <f>'95'!O11</f>
        <v>C2
廁所</v>
      </c>
      <c r="P11" s="28" t="str">
        <f>'95'!P11</f>
        <v>C1
廁所</v>
      </c>
      <c r="R11" s="26"/>
      <c r="S11" s="28" t="str">
        <f>'95'!S11</f>
        <v>N1
廁所</v>
      </c>
      <c r="T11" s="28" t="str">
        <f>'95'!T11</f>
        <v>N2
廁所</v>
      </c>
      <c r="U11" s="28" t="str">
        <f>'95'!U11</f>
        <v>N3
廁所</v>
      </c>
      <c r="V11" s="24" t="str">
        <f>'95'!V11</f>
        <v>二</v>
      </c>
    </row>
    <row r="12" spans="1:22" ht="41.25" customHeight="1">
      <c r="A12" s="34"/>
      <c r="B12" s="30" t="str">
        <f>'95'!B12</f>
        <v>S302
器材室</v>
      </c>
      <c r="C12" s="29" t="s">
        <v>62</v>
      </c>
      <c r="D12" s="29" t="str">
        <f>'95'!D12</f>
        <v>S102
幼稚園</v>
      </c>
      <c r="E12" s="35" t="str">
        <f>'95'!E12</f>
        <v>S003
桌球室</v>
      </c>
      <c r="F12" s="26">
        <f>'95'!F12</f>
        <v>100</v>
      </c>
      <c r="G12" s="31">
        <v>4</v>
      </c>
      <c r="H12" s="26">
        <f t="shared" si="2"/>
        <v>4</v>
      </c>
      <c r="I12" s="26">
        <f t="shared" si="1"/>
        <v>4</v>
      </c>
      <c r="J12" s="26">
        <f t="shared" si="1"/>
        <v>4</v>
      </c>
      <c r="K12" s="26">
        <f t="shared" si="1"/>
        <v>4</v>
      </c>
      <c r="L12" s="26">
        <f t="shared" si="1"/>
        <v>3</v>
      </c>
      <c r="M12" s="39">
        <f t="shared" si="0"/>
        <v>23</v>
      </c>
      <c r="N12" s="105"/>
      <c r="O12" s="27" t="str">
        <f>'95'!O12</f>
        <v>C2E
南大樓
2F樓梯</v>
      </c>
      <c r="P12" s="27" t="str">
        <f>'95'!P12</f>
        <v>C1E
南大樓
1F樓梯</v>
      </c>
      <c r="Q12" s="109" t="str">
        <f>'95'!Q12</f>
        <v>一樓中川堂</v>
      </c>
      <c r="R12" s="110">
        <f>'95'!R12</f>
        <v>0</v>
      </c>
      <c r="S12" s="27" t="str">
        <f>'95'!S12</f>
        <v>N1E
南大樓
1F樓梯</v>
      </c>
      <c r="T12" s="27" t="str">
        <f>'95'!T12</f>
        <v>N2E
南大樓
2F樓梯</v>
      </c>
      <c r="U12" s="27" t="str">
        <f>'95'!U12</f>
        <v>N3E
南大樓
3F樓梯</v>
      </c>
      <c r="V12" s="24" t="str">
        <f>'95'!V12</f>
        <v>段</v>
      </c>
    </row>
    <row r="13" spans="1:22" ht="41.25" customHeight="1">
      <c r="A13" s="34"/>
      <c r="B13" s="30" t="str">
        <f>'95'!B13</f>
        <v>S301
自然室</v>
      </c>
      <c r="C13" s="29" t="s">
        <v>66</v>
      </c>
      <c r="D13" s="29" t="str">
        <f>'95'!D13</f>
        <v>S101
幼稚園</v>
      </c>
      <c r="E13" s="35" t="str">
        <f>'95'!E13</f>
        <v>S002
儲藏室</v>
      </c>
      <c r="F13" s="26">
        <f>'95'!F13</f>
        <v>101</v>
      </c>
      <c r="G13" s="31">
        <v>4</v>
      </c>
      <c r="H13" s="26">
        <f t="shared" si="2"/>
        <v>4</v>
      </c>
      <c r="I13" s="26">
        <f t="shared" si="1"/>
        <v>4</v>
      </c>
      <c r="J13" s="26">
        <f t="shared" si="1"/>
        <v>4</v>
      </c>
      <c r="K13" s="26">
        <f t="shared" si="1"/>
        <v>4</v>
      </c>
      <c r="L13" s="26">
        <f t="shared" si="1"/>
        <v>4</v>
      </c>
      <c r="M13" s="26">
        <f t="shared" si="0"/>
        <v>24</v>
      </c>
      <c r="N13" s="26"/>
      <c r="O13" s="31"/>
      <c r="P13" s="31"/>
      <c r="Q13" s="107" t="s">
        <v>69</v>
      </c>
      <c r="R13" s="108"/>
      <c r="T13" s="31"/>
      <c r="U13" s="31"/>
      <c r="V13" s="24"/>
    </row>
    <row r="14" spans="1:22" ht="41.25" customHeight="1" thickBot="1">
      <c r="A14" s="34"/>
      <c r="B14" s="28" t="str">
        <f>'95'!B14</f>
        <v>S3
廁所</v>
      </c>
      <c r="C14" s="28" t="str">
        <f>'95'!C14</f>
        <v>S2
廁所</v>
      </c>
      <c r="D14" s="28" t="str">
        <f>'95'!D14</f>
        <v>S1
廁所</v>
      </c>
      <c r="E14" s="35" t="str">
        <f>'95'!E14</f>
        <v>S001
桌球室</v>
      </c>
      <c r="F14" s="26">
        <f>'95'!F14</f>
        <v>101</v>
      </c>
      <c r="G14" s="31">
        <v>4</v>
      </c>
      <c r="H14" s="26">
        <f t="shared" si="2"/>
        <v>4</v>
      </c>
      <c r="I14" s="26">
        <f t="shared" si="1"/>
        <v>4</v>
      </c>
      <c r="J14" s="26">
        <f t="shared" si="1"/>
        <v>4</v>
      </c>
      <c r="K14" s="26">
        <f t="shared" si="1"/>
        <v>4</v>
      </c>
      <c r="L14" s="26">
        <f t="shared" si="1"/>
        <v>4</v>
      </c>
      <c r="M14" s="26">
        <f t="shared" si="0"/>
        <v>24</v>
      </c>
      <c r="N14" s="26"/>
      <c r="O14" s="31"/>
      <c r="P14" s="31"/>
      <c r="Q14" s="107" t="s">
        <v>73</v>
      </c>
      <c r="R14" s="108"/>
      <c r="V14" s="24"/>
    </row>
    <row r="15" spans="1:22" ht="41.25" customHeight="1" thickBot="1">
      <c r="A15" s="34"/>
      <c r="B15" s="27" t="str">
        <f>'95'!B15</f>
        <v>S3E
南大樓
3F樓梯</v>
      </c>
      <c r="C15" s="27" t="str">
        <f>'95'!C15</f>
        <v>S2E
南大樓
2F樓梯</v>
      </c>
      <c r="D15" s="27" t="str">
        <f>'95'!D15</f>
        <v>S1E
南大樓
1F樓梯</v>
      </c>
      <c r="E15" s="27" t="str">
        <f>'95'!E15</f>
        <v>S0E
地下室
樓梯</v>
      </c>
      <c r="G15" s="31"/>
      <c r="I15" s="103" t="str">
        <f>'95'!I15:J15</f>
        <v>往
東門</v>
      </c>
      <c r="J15" s="113">
        <f>'95'!J15</f>
        <v>0</v>
      </c>
      <c r="K15" s="41"/>
      <c r="L15" s="42">
        <v>96</v>
      </c>
      <c r="M15" s="41" t="str">
        <f>'95'!M15</f>
        <v>學年教室配置示意圖</v>
      </c>
      <c r="V15" s="24"/>
    </row>
  </sheetData>
  <mergeCells count="15">
    <mergeCell ref="B2:E5"/>
    <mergeCell ref="V6:V7"/>
    <mergeCell ref="E7:E8"/>
    <mergeCell ref="Q13:R13"/>
    <mergeCell ref="U8:U10"/>
    <mergeCell ref="T2:U3"/>
    <mergeCell ref="Q14:R14"/>
    <mergeCell ref="Q12:R12"/>
    <mergeCell ref="I1:J1"/>
    <mergeCell ref="I15:J15"/>
    <mergeCell ref="N9:N10"/>
    <mergeCell ref="H5:J5"/>
    <mergeCell ref="N5:P5"/>
    <mergeCell ref="N11:N12"/>
    <mergeCell ref="H3:J3"/>
  </mergeCells>
  <phoneticPr fontId="2" type="noConversion"/>
  <conditionalFormatting sqref="N13:N65536 M7:M65536 L16:L65536 H7:K65536 N1:N11 T4:U65536 F1:G1048576 H1:J2 O1:S1048576 V1:IV1048576 T1:U1 A1:A1048576 B6:E65536 B1:E1 H4:J5 K1:M5 L7:L14 H6:M6">
    <cfRule type="cellIs" priority="1" stopIfTrue="1" operator="equal">
      <formula>0</formula>
    </cfRule>
  </conditionalFormatting>
  <pageMargins left="0.2" right="0.28999999999999998" top="0.17" bottom="0.18" header="0.12" footer="0.11"/>
  <pageSetup paperSize="9" orientation="landscape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5"/>
  <sheetViews>
    <sheetView zoomScale="75" workbookViewId="0">
      <selection sqref="A1:IV65536"/>
    </sheetView>
  </sheetViews>
  <sheetFormatPr defaultColWidth="6.36328125" defaultRowHeight="38.25" customHeight="1"/>
  <cols>
    <col min="1" max="1" width="4.26953125" style="3" bestFit="1" customWidth="1"/>
    <col min="2" max="21" width="6.6328125" style="3" customWidth="1"/>
    <col min="22" max="22" width="4.26953125" style="1" bestFit="1" customWidth="1"/>
    <col min="23" max="16384" width="6.36328125" style="3"/>
  </cols>
  <sheetData>
    <row r="1" spans="1:22" s="2" customFormat="1" ht="19.5">
      <c r="A1" s="24"/>
      <c r="B1" s="24"/>
      <c r="C1" s="24" t="str">
        <f>'95'!C1</f>
        <v>明</v>
      </c>
      <c r="D1" s="24" t="str">
        <f>'95'!D1</f>
        <v>義</v>
      </c>
      <c r="E1" s="24" t="str">
        <f>'95'!E1</f>
        <v>五</v>
      </c>
      <c r="F1" s="24" t="str">
        <f>'95'!F1</f>
        <v>街</v>
      </c>
      <c r="G1" s="24"/>
      <c r="H1" s="24"/>
      <c r="I1" s="111" t="str">
        <f>'95'!I1</f>
        <v>西門</v>
      </c>
      <c r="J1" s="112">
        <f>'95'!J1</f>
        <v>0</v>
      </c>
      <c r="K1" s="24"/>
      <c r="L1" s="24"/>
      <c r="M1" s="24"/>
      <c r="N1" s="24"/>
      <c r="O1" s="24" t="str">
        <f>'95'!O1</f>
        <v>明</v>
      </c>
      <c r="P1" s="24" t="str">
        <f>'95'!P1</f>
        <v>義</v>
      </c>
      <c r="Q1" s="24" t="str">
        <f>'95'!Q1</f>
        <v>四</v>
      </c>
      <c r="R1" s="24" t="str">
        <f>'95'!R1</f>
        <v>街</v>
      </c>
      <c r="S1" s="24"/>
      <c r="T1" s="24"/>
      <c r="U1" s="24"/>
      <c r="V1" s="24"/>
    </row>
    <row r="2" spans="1:22" ht="38.25" customHeight="1">
      <c r="A2" s="25"/>
      <c r="B2" s="87" t="s">
        <v>192</v>
      </c>
      <c r="C2" s="88"/>
      <c r="D2" s="88"/>
      <c r="E2" s="89"/>
      <c r="F2" s="9" t="s">
        <v>212</v>
      </c>
      <c r="G2" s="28" t="s">
        <v>213</v>
      </c>
      <c r="H2" s="4" t="s">
        <v>160</v>
      </c>
      <c r="I2" s="5" t="s">
        <v>159</v>
      </c>
      <c r="J2" s="30" t="s">
        <v>214</v>
      </c>
      <c r="K2" s="30" t="s">
        <v>215</v>
      </c>
      <c r="L2" s="5" t="s">
        <v>36</v>
      </c>
      <c r="M2" s="5" t="s">
        <v>133</v>
      </c>
      <c r="N2" s="4" t="s">
        <v>134</v>
      </c>
      <c r="O2" s="4" t="s">
        <v>37</v>
      </c>
      <c r="P2" s="4" t="s">
        <v>135</v>
      </c>
      <c r="Q2" s="28" t="s">
        <v>216</v>
      </c>
      <c r="R2" s="27" t="s">
        <v>217</v>
      </c>
      <c r="S2" s="31"/>
      <c r="T2" s="97" t="s">
        <v>189</v>
      </c>
      <c r="U2" s="97"/>
      <c r="V2" s="24"/>
    </row>
    <row r="3" spans="1:22" ht="38.25" customHeight="1">
      <c r="A3" s="32"/>
      <c r="B3" s="88"/>
      <c r="C3" s="88"/>
      <c r="D3" s="88"/>
      <c r="E3" s="89"/>
      <c r="F3" s="9" t="s">
        <v>218</v>
      </c>
      <c r="G3" s="28" t="s">
        <v>219</v>
      </c>
      <c r="H3" s="86" t="s">
        <v>193</v>
      </c>
      <c r="I3" s="86"/>
      <c r="J3" s="86"/>
      <c r="K3" s="5" t="s">
        <v>211</v>
      </c>
      <c r="L3" s="33" t="s">
        <v>246</v>
      </c>
      <c r="M3" s="5" t="s">
        <v>210</v>
      </c>
      <c r="N3" s="30" t="s">
        <v>220</v>
      </c>
      <c r="O3" s="30" t="s">
        <v>221</v>
      </c>
      <c r="P3" s="30" t="s">
        <v>222</v>
      </c>
      <c r="Q3" s="28" t="s">
        <v>223</v>
      </c>
      <c r="R3" s="27" t="s">
        <v>224</v>
      </c>
      <c r="S3" s="31"/>
      <c r="T3" s="97"/>
      <c r="U3" s="97"/>
      <c r="V3" s="24"/>
    </row>
    <row r="4" spans="1:22" ht="38.25" customHeight="1">
      <c r="A4" s="34"/>
      <c r="B4" s="88"/>
      <c r="C4" s="88"/>
      <c r="D4" s="88"/>
      <c r="E4" s="89"/>
      <c r="F4" s="9" t="s">
        <v>225</v>
      </c>
      <c r="G4" s="28" t="s">
        <v>226</v>
      </c>
      <c r="H4" s="30" t="s">
        <v>227</v>
      </c>
      <c r="I4" s="30" t="s">
        <v>228</v>
      </c>
      <c r="J4" s="30" t="s">
        <v>229</v>
      </c>
      <c r="K4" s="30" t="s">
        <v>230</v>
      </c>
      <c r="L4" s="27" t="s">
        <v>231</v>
      </c>
      <c r="M4" s="30" t="s">
        <v>232</v>
      </c>
      <c r="N4" s="30" t="s">
        <v>233</v>
      </c>
      <c r="O4" s="29" t="s">
        <v>234</v>
      </c>
      <c r="P4" s="29" t="s">
        <v>0</v>
      </c>
      <c r="Q4" s="28" t="s">
        <v>235</v>
      </c>
      <c r="R4" s="27" t="s">
        <v>236</v>
      </c>
      <c r="S4" s="25"/>
      <c r="T4" s="25"/>
      <c r="U4" s="25"/>
      <c r="V4" s="24"/>
    </row>
    <row r="5" spans="1:22" ht="38.25" customHeight="1" thickBot="1">
      <c r="A5" s="24" t="str">
        <f>'95'!A5</f>
        <v>教</v>
      </c>
      <c r="B5" s="90"/>
      <c r="C5" s="90"/>
      <c r="D5" s="90"/>
      <c r="E5" s="91"/>
      <c r="F5" s="9" t="s">
        <v>237</v>
      </c>
      <c r="G5" s="35" t="s">
        <v>238</v>
      </c>
      <c r="H5" s="114" t="s">
        <v>239</v>
      </c>
      <c r="I5" s="114">
        <v>0</v>
      </c>
      <c r="J5" s="114">
        <v>0</v>
      </c>
      <c r="K5" s="35" t="s">
        <v>240</v>
      </c>
      <c r="L5" s="35" t="s">
        <v>241</v>
      </c>
      <c r="M5" s="35" t="s">
        <v>242</v>
      </c>
      <c r="N5" s="114" t="s">
        <v>243</v>
      </c>
      <c r="O5" s="114">
        <v>0</v>
      </c>
      <c r="P5" s="114">
        <v>0</v>
      </c>
      <c r="Q5" s="35" t="s">
        <v>244</v>
      </c>
      <c r="R5" s="27" t="s">
        <v>245</v>
      </c>
      <c r="S5" s="4" t="s">
        <v>136</v>
      </c>
      <c r="T5" s="4" t="s">
        <v>137</v>
      </c>
      <c r="U5" s="4" t="s">
        <v>138</v>
      </c>
      <c r="V5" s="24"/>
    </row>
    <row r="6" spans="1:22" ht="38.25" customHeight="1">
      <c r="A6" s="24" t="str">
        <f>'95'!A6</f>
        <v>師</v>
      </c>
      <c r="B6" s="36" t="str">
        <f>'95'!B6</f>
        <v>電梯</v>
      </c>
      <c r="C6" s="36" t="str">
        <f>'95'!C6</f>
        <v>電梯</v>
      </c>
      <c r="D6" s="36" t="str">
        <f>'95'!D6</f>
        <v>電梯</v>
      </c>
      <c r="E6" s="36" t="str">
        <f>'95'!E6</f>
        <v>電梯</v>
      </c>
      <c r="F6" s="26" t="str">
        <f>'95'!F6</f>
        <v>學年
年度</v>
      </c>
      <c r="G6" s="26" t="str">
        <f>'95'!G6</f>
        <v>一</v>
      </c>
      <c r="H6" s="26" t="str">
        <f>'95'!H6</f>
        <v>二</v>
      </c>
      <c r="I6" s="26" t="str">
        <f>'95'!I6</f>
        <v>三</v>
      </c>
      <c r="J6" s="26" t="str">
        <f>'95'!J6</f>
        <v>四</v>
      </c>
      <c r="K6" s="26" t="str">
        <f>'95'!K6</f>
        <v>五</v>
      </c>
      <c r="L6" s="26" t="str">
        <f>'95'!L6</f>
        <v>六</v>
      </c>
      <c r="M6" s="26" t="str">
        <f>'95'!M6</f>
        <v>全校
班級數</v>
      </c>
      <c r="N6" s="26"/>
      <c r="O6" s="26"/>
      <c r="P6" s="26"/>
      <c r="Q6" s="26"/>
      <c r="R6" s="26"/>
      <c r="S6" s="27" t="str">
        <f>'95'!S6</f>
        <v>N1W
南大樓
1F樓梯</v>
      </c>
      <c r="T6" s="27" t="str">
        <f>'95'!T6</f>
        <v>N2W
南大樓
2F樓梯</v>
      </c>
      <c r="U6" s="27" t="str">
        <f>'95'!U6</f>
        <v>N3W
南大樓
3F樓梯</v>
      </c>
      <c r="V6" s="115" t="str">
        <f>'95'!V6</f>
        <v>北
門</v>
      </c>
    </row>
    <row r="7" spans="1:22" ht="38.25" customHeight="1" thickBot="1">
      <c r="A7" s="24" t="str">
        <f>'95'!A7</f>
        <v>車</v>
      </c>
      <c r="B7" s="4" t="s">
        <v>161</v>
      </c>
      <c r="C7" s="29" t="s">
        <v>164</v>
      </c>
      <c r="D7" s="30" t="str">
        <f>'95'!D7</f>
        <v>S105
廚房</v>
      </c>
      <c r="E7" s="114" t="str">
        <f>'95'!E7</f>
        <v>S006
工具室</v>
      </c>
      <c r="F7" s="26">
        <f>'95'!F7</f>
        <v>95</v>
      </c>
      <c r="G7" s="31">
        <v>3</v>
      </c>
      <c r="H7" s="26">
        <v>3</v>
      </c>
      <c r="I7" s="26">
        <v>4</v>
      </c>
      <c r="J7" s="26">
        <v>5</v>
      </c>
      <c r="K7" s="26">
        <v>5</v>
      </c>
      <c r="L7" s="26">
        <v>4</v>
      </c>
      <c r="M7" s="39">
        <f t="shared" ref="M7:M14" si="0">SUM(G7:L7)</f>
        <v>24</v>
      </c>
      <c r="N7" s="25"/>
      <c r="O7" s="25"/>
      <c r="P7" s="25"/>
      <c r="Q7" s="25"/>
      <c r="R7" s="25"/>
      <c r="S7" s="27" t="str">
        <f>'95'!S7</f>
        <v>一樓
北川堂</v>
      </c>
      <c r="T7" s="27"/>
      <c r="U7" s="27"/>
      <c r="V7" s="116">
        <f>'95'!V7</f>
        <v>0</v>
      </c>
    </row>
    <row r="8" spans="1:22" ht="38.25" customHeight="1" thickBot="1">
      <c r="A8" s="24" t="str">
        <f>'95'!A8</f>
        <v>棚</v>
      </c>
      <c r="B8" s="4" t="s">
        <v>162</v>
      </c>
      <c r="C8" s="30" t="s">
        <v>132</v>
      </c>
      <c r="D8" s="30" t="str">
        <f>'95'!D8</f>
        <v>S104
素餐廳</v>
      </c>
      <c r="E8" s="114">
        <f>'95'!E8</f>
        <v>0</v>
      </c>
      <c r="F8" s="26">
        <f>'95'!F8</f>
        <v>96</v>
      </c>
      <c r="G8" s="31">
        <v>4</v>
      </c>
      <c r="H8" s="26">
        <f>G7</f>
        <v>3</v>
      </c>
      <c r="I8" s="26">
        <f t="shared" ref="I8:L14" si="1">H7</f>
        <v>3</v>
      </c>
      <c r="J8" s="26">
        <f t="shared" si="1"/>
        <v>4</v>
      </c>
      <c r="K8" s="26">
        <f t="shared" si="1"/>
        <v>5</v>
      </c>
      <c r="L8" s="26">
        <f t="shared" si="1"/>
        <v>5</v>
      </c>
      <c r="M8" s="39">
        <f t="shared" si="0"/>
        <v>24</v>
      </c>
      <c r="N8" s="36" t="str">
        <f>'95'!N8</f>
        <v>電梯
C3W樓梯</v>
      </c>
      <c r="O8" s="36" t="str">
        <f>'95'!O8</f>
        <v>電梯
C2W樓梯</v>
      </c>
      <c r="P8" s="36" t="str">
        <f>'95'!P8</f>
        <v>電梯
C1W樓梯</v>
      </c>
      <c r="Q8" s="39"/>
      <c r="R8" s="39"/>
      <c r="S8" s="4" t="s">
        <v>139</v>
      </c>
      <c r="T8" s="4" t="s">
        <v>140</v>
      </c>
      <c r="U8" s="105" t="str">
        <f>'95'!U8</f>
        <v>禮
堂</v>
      </c>
      <c r="V8" s="24" t="str">
        <f>'95'!V8</f>
        <v>建</v>
      </c>
    </row>
    <row r="9" spans="1:22" ht="38.25" customHeight="1" thickBot="1">
      <c r="A9" s="34"/>
      <c r="B9" s="27" t="str">
        <f>'95'!B9</f>
        <v>S3W
南大樓
3F樓梯</v>
      </c>
      <c r="C9" s="27" t="str">
        <f>'95'!C9</f>
        <v>S2W
南大樓
2F樓梯</v>
      </c>
      <c r="D9" s="27" t="str">
        <f>'95'!D9</f>
        <v>S1W
南大樓
1F樓梯</v>
      </c>
      <c r="E9" s="27" t="str">
        <f>'95'!E9</f>
        <v>S0W
地下室
樓梯</v>
      </c>
      <c r="F9" s="38">
        <f>'95'!F9</f>
        <v>97</v>
      </c>
      <c r="G9" s="48">
        <v>4</v>
      </c>
      <c r="H9" s="38">
        <f t="shared" ref="H9:H14" si="2">G8</f>
        <v>4</v>
      </c>
      <c r="I9" s="38">
        <f t="shared" si="1"/>
        <v>3</v>
      </c>
      <c r="J9" s="38">
        <f t="shared" si="1"/>
        <v>3</v>
      </c>
      <c r="K9" s="38">
        <f t="shared" si="1"/>
        <v>4</v>
      </c>
      <c r="L9" s="38">
        <f t="shared" si="1"/>
        <v>5</v>
      </c>
      <c r="M9" s="49">
        <f t="shared" si="0"/>
        <v>23</v>
      </c>
      <c r="N9" s="105" t="str">
        <f>'95'!N9</f>
        <v>圖
書
館</v>
      </c>
      <c r="O9" s="4" t="s">
        <v>185</v>
      </c>
      <c r="P9" s="4" t="s">
        <v>182</v>
      </c>
      <c r="Q9" s="25"/>
      <c r="R9" s="26"/>
      <c r="S9" s="4" t="s">
        <v>141</v>
      </c>
      <c r="T9" s="4" t="s">
        <v>142</v>
      </c>
      <c r="U9" s="105">
        <f>'95'!U9</f>
        <v>0</v>
      </c>
      <c r="V9" s="24" t="str">
        <f>'95'!V9</f>
        <v>國</v>
      </c>
    </row>
    <row r="10" spans="1:22" ht="38.25" customHeight="1">
      <c r="A10" s="34"/>
      <c r="B10" s="4" t="s">
        <v>163</v>
      </c>
      <c r="C10" s="4" t="s">
        <v>165</v>
      </c>
      <c r="D10" s="27" t="str">
        <f>'95'!D10</f>
        <v>南川堂</v>
      </c>
      <c r="E10" s="35" t="str">
        <f>'95'!E10</f>
        <v>S005
舞台</v>
      </c>
      <c r="F10" s="26">
        <f>'95'!F10</f>
        <v>98</v>
      </c>
      <c r="G10" s="31">
        <v>4</v>
      </c>
      <c r="H10" s="26">
        <f t="shared" si="2"/>
        <v>4</v>
      </c>
      <c r="I10" s="26">
        <f t="shared" si="1"/>
        <v>4</v>
      </c>
      <c r="J10" s="26">
        <f t="shared" si="1"/>
        <v>3</v>
      </c>
      <c r="K10" s="26">
        <f t="shared" si="1"/>
        <v>3</v>
      </c>
      <c r="L10" s="26">
        <f t="shared" si="1"/>
        <v>4</v>
      </c>
      <c r="M10" s="39">
        <f t="shared" si="0"/>
        <v>22</v>
      </c>
      <c r="N10" s="105">
        <f>'95'!N10</f>
        <v>0</v>
      </c>
      <c r="O10" s="4" t="s">
        <v>186</v>
      </c>
      <c r="P10" s="4" t="s">
        <v>181</v>
      </c>
      <c r="Q10" s="25"/>
      <c r="R10" s="26"/>
      <c r="S10" s="4" t="s">
        <v>143</v>
      </c>
      <c r="T10" s="4" t="s">
        <v>144</v>
      </c>
      <c r="U10" s="105">
        <f>'95'!U10</f>
        <v>0</v>
      </c>
      <c r="V10" s="24" t="str">
        <f>'95'!V10</f>
        <v>路</v>
      </c>
    </row>
    <row r="11" spans="1:22" ht="38.25" customHeight="1">
      <c r="A11" s="34"/>
      <c r="B11" s="30" t="str">
        <f>'95'!B11</f>
        <v>S303
自然室</v>
      </c>
      <c r="C11" s="4" t="s">
        <v>166</v>
      </c>
      <c r="D11" s="29" t="str">
        <f>'95'!D11</f>
        <v>S103
幼稚園</v>
      </c>
      <c r="E11" s="35" t="str">
        <f>'95'!E11</f>
        <v>S004
音樂室</v>
      </c>
      <c r="F11" s="26">
        <f>'95'!F11</f>
        <v>99</v>
      </c>
      <c r="G11" s="31">
        <v>4</v>
      </c>
      <c r="H11" s="26">
        <f t="shared" si="2"/>
        <v>4</v>
      </c>
      <c r="I11" s="26">
        <f t="shared" si="1"/>
        <v>4</v>
      </c>
      <c r="J11" s="26">
        <f t="shared" si="1"/>
        <v>4</v>
      </c>
      <c r="K11" s="26">
        <f t="shared" si="1"/>
        <v>3</v>
      </c>
      <c r="L11" s="26">
        <f t="shared" si="1"/>
        <v>3</v>
      </c>
      <c r="M11" s="39">
        <f t="shared" si="0"/>
        <v>22</v>
      </c>
      <c r="N11" s="105" t="s">
        <v>171</v>
      </c>
      <c r="O11" s="28" t="str">
        <f>'95'!O11</f>
        <v>C2
廁所</v>
      </c>
      <c r="P11" s="28" t="str">
        <f>'95'!P11</f>
        <v>C1
廁所</v>
      </c>
      <c r="Q11" s="25"/>
      <c r="R11" s="26"/>
      <c r="S11" s="28" t="str">
        <f>'95'!S11</f>
        <v>N1
廁所</v>
      </c>
      <c r="T11" s="28" t="str">
        <f>'95'!T11</f>
        <v>N2
廁所</v>
      </c>
      <c r="U11" s="28" t="str">
        <f>'95'!U11</f>
        <v>N3
廁所</v>
      </c>
      <c r="V11" s="24" t="str">
        <f>'95'!V11</f>
        <v>二</v>
      </c>
    </row>
    <row r="12" spans="1:22" ht="38.25" customHeight="1">
      <c r="A12" s="34"/>
      <c r="B12" s="30" t="str">
        <f>'95'!B12</f>
        <v>S302
器材室</v>
      </c>
      <c r="C12" s="4" t="s">
        <v>167</v>
      </c>
      <c r="D12" s="29" t="str">
        <f>'95'!D12</f>
        <v>S102
幼稚園</v>
      </c>
      <c r="E12" s="35" t="str">
        <f>'95'!E12</f>
        <v>S003
桌球室</v>
      </c>
      <c r="F12" s="26">
        <f>'95'!F12</f>
        <v>100</v>
      </c>
      <c r="G12" s="31">
        <v>4</v>
      </c>
      <c r="H12" s="26">
        <f t="shared" si="2"/>
        <v>4</v>
      </c>
      <c r="I12" s="26">
        <f t="shared" si="1"/>
        <v>4</v>
      </c>
      <c r="J12" s="26">
        <f t="shared" si="1"/>
        <v>4</v>
      </c>
      <c r="K12" s="26">
        <f t="shared" si="1"/>
        <v>4</v>
      </c>
      <c r="L12" s="26">
        <f t="shared" si="1"/>
        <v>3</v>
      </c>
      <c r="M12" s="39">
        <f t="shared" si="0"/>
        <v>23</v>
      </c>
      <c r="N12" s="105"/>
      <c r="O12" s="27" t="str">
        <f>'95'!O12</f>
        <v>C2E
南大樓
2F樓梯</v>
      </c>
      <c r="P12" s="27" t="str">
        <f>'95'!P12</f>
        <v>C1E
南大樓
1F樓梯</v>
      </c>
      <c r="Q12" s="119" t="str">
        <f>'95'!Q12</f>
        <v>一樓中川堂</v>
      </c>
      <c r="R12" s="119">
        <f>'95'!R12</f>
        <v>0</v>
      </c>
      <c r="S12" s="27" t="str">
        <f>'95'!S12</f>
        <v>N1E
南大樓
1F樓梯</v>
      </c>
      <c r="T12" s="27" t="str">
        <f>'95'!T12</f>
        <v>N2E
南大樓
2F樓梯</v>
      </c>
      <c r="U12" s="27" t="str">
        <f>'95'!U12</f>
        <v>N3E
南大樓
3F樓梯</v>
      </c>
      <c r="V12" s="24" t="str">
        <f>'95'!V12</f>
        <v>段</v>
      </c>
    </row>
    <row r="13" spans="1:22" ht="38.25" customHeight="1">
      <c r="A13" s="34"/>
      <c r="B13" s="30" t="str">
        <f>'95'!B13</f>
        <v>S301
自然室</v>
      </c>
      <c r="C13" s="4" t="s">
        <v>168</v>
      </c>
      <c r="D13" s="29" t="str">
        <f>'95'!D13</f>
        <v>S101
幼稚園</v>
      </c>
      <c r="E13" s="35" t="str">
        <f>'95'!E13</f>
        <v>S002
儲藏室</v>
      </c>
      <c r="F13" s="26">
        <f>'95'!F13</f>
        <v>101</v>
      </c>
      <c r="G13" s="31">
        <v>4</v>
      </c>
      <c r="H13" s="26">
        <f t="shared" si="2"/>
        <v>4</v>
      </c>
      <c r="I13" s="26">
        <f t="shared" si="1"/>
        <v>4</v>
      </c>
      <c r="J13" s="26">
        <f t="shared" si="1"/>
        <v>4</v>
      </c>
      <c r="K13" s="26">
        <f t="shared" si="1"/>
        <v>4</v>
      </c>
      <c r="L13" s="26">
        <f t="shared" si="1"/>
        <v>4</v>
      </c>
      <c r="M13" s="26">
        <f t="shared" si="0"/>
        <v>24</v>
      </c>
      <c r="N13" s="26"/>
      <c r="O13" s="31"/>
      <c r="P13" s="31"/>
      <c r="Q13" s="105" t="s">
        <v>69</v>
      </c>
      <c r="R13" s="105"/>
      <c r="S13" s="25"/>
      <c r="T13" s="31"/>
      <c r="U13" s="31"/>
      <c r="V13" s="24"/>
    </row>
    <row r="14" spans="1:22" ht="38.25" customHeight="1" thickBot="1">
      <c r="A14" s="34"/>
      <c r="B14" s="28" t="str">
        <f>'95'!B14</f>
        <v>S3
廁所</v>
      </c>
      <c r="C14" s="28" t="str">
        <f>'95'!C14</f>
        <v>S2
廁所</v>
      </c>
      <c r="D14" s="28" t="str">
        <f>'95'!D14</f>
        <v>S1
廁所</v>
      </c>
      <c r="E14" s="35" t="str">
        <f>'95'!E14</f>
        <v>S001
桌球室</v>
      </c>
      <c r="F14" s="26">
        <f>'95'!F14</f>
        <v>101</v>
      </c>
      <c r="G14" s="31">
        <v>4</v>
      </c>
      <c r="H14" s="26">
        <f t="shared" si="2"/>
        <v>4</v>
      </c>
      <c r="I14" s="26">
        <f t="shared" si="1"/>
        <v>4</v>
      </c>
      <c r="J14" s="26">
        <f t="shared" si="1"/>
        <v>4</v>
      </c>
      <c r="K14" s="26">
        <f t="shared" si="1"/>
        <v>4</v>
      </c>
      <c r="L14" s="26">
        <f t="shared" si="1"/>
        <v>4</v>
      </c>
      <c r="M14" s="26">
        <f t="shared" si="0"/>
        <v>24</v>
      </c>
      <c r="N14" s="26"/>
      <c r="O14" s="31"/>
      <c r="P14" s="31"/>
      <c r="Q14" s="105" t="s">
        <v>73</v>
      </c>
      <c r="R14" s="105"/>
      <c r="S14" s="25"/>
      <c r="T14" s="25"/>
      <c r="U14" s="25"/>
      <c r="V14" s="24"/>
    </row>
    <row r="15" spans="1:22" ht="38.25" customHeight="1" thickBot="1">
      <c r="A15" s="34"/>
      <c r="B15" s="27" t="str">
        <f>'95'!B15</f>
        <v>S3E
南大樓
3F樓梯</v>
      </c>
      <c r="C15" s="27" t="str">
        <f>'95'!C15</f>
        <v>S2E
南大樓
2F樓梯</v>
      </c>
      <c r="D15" s="27" t="str">
        <f>'95'!D15</f>
        <v>S1E
南大樓
1F樓梯</v>
      </c>
      <c r="E15" s="27" t="str">
        <f>'95'!E15</f>
        <v>S0E
地下室
樓梯</v>
      </c>
      <c r="F15" s="25"/>
      <c r="G15" s="31"/>
      <c r="H15" s="25"/>
      <c r="I15" s="103" t="str">
        <f>'95'!I15:J15</f>
        <v>往
東門</v>
      </c>
      <c r="J15" s="113">
        <f>'95'!J15</f>
        <v>0</v>
      </c>
      <c r="K15" s="41"/>
      <c r="L15" s="42">
        <v>97</v>
      </c>
      <c r="M15" s="41" t="str">
        <f>'95'!M15</f>
        <v>學年教室配置示意圖</v>
      </c>
      <c r="N15" s="25"/>
      <c r="O15" s="25"/>
      <c r="P15" s="25"/>
      <c r="Q15" s="25"/>
      <c r="R15" s="25"/>
      <c r="S15" s="25"/>
      <c r="T15" s="25"/>
      <c r="U15" s="25"/>
      <c r="V15" s="24"/>
    </row>
  </sheetData>
  <mergeCells count="15">
    <mergeCell ref="I1:J1"/>
    <mergeCell ref="U8:U10"/>
    <mergeCell ref="N9:N10"/>
    <mergeCell ref="H5:J5"/>
    <mergeCell ref="N5:P5"/>
    <mergeCell ref="H3:J3"/>
    <mergeCell ref="T2:U3"/>
    <mergeCell ref="B2:E5"/>
    <mergeCell ref="I15:J15"/>
    <mergeCell ref="V6:V7"/>
    <mergeCell ref="E7:E8"/>
    <mergeCell ref="Q13:R13"/>
    <mergeCell ref="Q14:R14"/>
    <mergeCell ref="Q12:R12"/>
    <mergeCell ref="N11:N12"/>
  </mergeCells>
  <phoneticPr fontId="1" type="noConversion"/>
  <conditionalFormatting sqref="N1:N11 M7:M15 N13:N15 T4:U15 F7:K15 H1:J2 O1:S15 V1:V15 T1:U1 A1:A15 B6:E15 B1:E1 H4:J5 K1:M5 L7:L14 F1:G6 H6:M6">
    <cfRule type="cellIs" priority="1" stopIfTrue="1" operator="equal">
      <formula>0</formula>
    </cfRule>
  </conditionalFormatting>
  <pageMargins left="0.2" right="0.28999999999999998" top="0.38" bottom="0.32" header="0.25" footer="0.16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V15"/>
  <sheetViews>
    <sheetView workbookViewId="0">
      <selection activeCell="H7" sqref="H7"/>
    </sheetView>
  </sheetViews>
  <sheetFormatPr defaultColWidth="6.36328125" defaultRowHeight="38.25" customHeight="1"/>
  <cols>
    <col min="1" max="1" width="4.26953125" style="3" bestFit="1" customWidth="1"/>
    <col min="2" max="21" width="6.6328125" style="3" customWidth="1"/>
    <col min="22" max="22" width="4.26953125" style="1" bestFit="1" customWidth="1"/>
    <col min="23" max="16384" width="6.36328125" style="3"/>
  </cols>
  <sheetData>
    <row r="1" spans="1:22" s="2" customFormat="1" ht="19.5">
      <c r="A1" s="24"/>
      <c r="B1" s="24"/>
      <c r="C1" s="24" t="s">
        <v>289</v>
      </c>
      <c r="D1" s="24" t="s">
        <v>290</v>
      </c>
      <c r="E1" s="24" t="s">
        <v>292</v>
      </c>
      <c r="F1" s="24" t="s">
        <v>291</v>
      </c>
      <c r="G1" s="24"/>
      <c r="H1" s="24"/>
      <c r="I1" s="111" t="str">
        <f>'95'!I1</f>
        <v>西門</v>
      </c>
      <c r="J1" s="112">
        <f>'95'!J1</f>
        <v>0</v>
      </c>
      <c r="K1" s="24"/>
      <c r="L1" s="24"/>
      <c r="M1" s="24"/>
      <c r="N1" s="24"/>
      <c r="O1" s="24" t="str">
        <f>'95'!O1</f>
        <v>明</v>
      </c>
      <c r="P1" s="24" t="str">
        <f>'95'!P1</f>
        <v>義</v>
      </c>
      <c r="Q1" s="24" t="str">
        <f>'95'!Q1</f>
        <v>四</v>
      </c>
      <c r="R1" s="24" t="str">
        <f>'95'!R1</f>
        <v>街</v>
      </c>
      <c r="S1" s="24"/>
      <c r="T1" s="24"/>
      <c r="U1" s="24"/>
      <c r="V1" s="24"/>
    </row>
    <row r="2" spans="1:22" ht="38.25" customHeight="1">
      <c r="A2" s="25"/>
      <c r="B2" s="87" t="s">
        <v>200</v>
      </c>
      <c r="C2" s="88"/>
      <c r="D2" s="88"/>
      <c r="E2" s="89"/>
      <c r="F2" s="9" t="str">
        <f>'95'!F2</f>
        <v>W3S
西大樓
3F樓梯</v>
      </c>
      <c r="G2" s="28" t="str">
        <f>'95'!G2</f>
        <v>W3S
廁所</v>
      </c>
      <c r="H2" s="4" t="s">
        <v>255</v>
      </c>
      <c r="I2" s="4" t="s">
        <v>257</v>
      </c>
      <c r="J2" s="4" t="s">
        <v>256</v>
      </c>
      <c r="K2" s="30" t="str">
        <f>'95'!K2</f>
        <v>W304
輔導室</v>
      </c>
      <c r="L2" s="5" t="s">
        <v>201</v>
      </c>
      <c r="M2" s="5" t="s">
        <v>258</v>
      </c>
      <c r="N2" s="5" t="s">
        <v>259</v>
      </c>
      <c r="O2" s="5" t="s">
        <v>260</v>
      </c>
      <c r="P2" s="5" t="s">
        <v>287</v>
      </c>
      <c r="Q2" s="28" t="str">
        <f>'95'!Q2</f>
        <v>W3N
廁所</v>
      </c>
      <c r="R2" s="27" t="str">
        <f>'95'!R2</f>
        <v>W3N
西大樓
3F樓梯</v>
      </c>
      <c r="S2" s="31"/>
      <c r="T2" s="97" t="s">
        <v>202</v>
      </c>
      <c r="U2" s="97"/>
      <c r="V2" s="24"/>
    </row>
    <row r="3" spans="1:22" ht="38.25" customHeight="1">
      <c r="A3" s="32"/>
      <c r="B3" s="88"/>
      <c r="C3" s="88"/>
      <c r="D3" s="88"/>
      <c r="E3" s="89"/>
      <c r="F3" s="9" t="str">
        <f>'95'!F3</f>
        <v>W2S
西大樓
2F樓梯</v>
      </c>
      <c r="G3" s="28" t="str">
        <f>'95'!G3</f>
        <v>W2S
廁所</v>
      </c>
      <c r="H3" s="86" t="s">
        <v>203</v>
      </c>
      <c r="I3" s="86"/>
      <c r="J3" s="86"/>
      <c r="K3" s="5" t="s">
        <v>262</v>
      </c>
      <c r="L3" s="33" t="str">
        <f>'95'!L3</f>
        <v>W205
校長室</v>
      </c>
      <c r="M3" s="5" t="s">
        <v>261</v>
      </c>
      <c r="N3" s="30" t="s">
        <v>273</v>
      </c>
      <c r="O3" s="30" t="s">
        <v>288</v>
      </c>
      <c r="P3" s="30" t="s">
        <v>263</v>
      </c>
      <c r="Q3" s="28" t="str">
        <f>'95'!Q3</f>
        <v>W2N
廁所</v>
      </c>
      <c r="R3" s="27" t="str">
        <f>'95'!R3</f>
        <v>W2N
西大樓
2F樓梯</v>
      </c>
      <c r="S3" s="31"/>
      <c r="T3" s="97"/>
      <c r="U3" s="97"/>
      <c r="V3" s="24"/>
    </row>
    <row r="4" spans="1:22" ht="38.25" customHeight="1">
      <c r="A4" s="34"/>
      <c r="B4" s="88"/>
      <c r="C4" s="88"/>
      <c r="D4" s="88"/>
      <c r="E4" s="89"/>
      <c r="F4" s="9" t="str">
        <f>'95'!F4</f>
        <v>W1S
西大樓
1F樓梯</v>
      </c>
      <c r="G4" s="28" t="str">
        <f>'95'!G4</f>
        <v>W1S
廁所</v>
      </c>
      <c r="H4" s="30" t="str">
        <f>'95'!H4</f>
        <v>W101
檔案室</v>
      </c>
      <c r="I4" s="30" t="str">
        <f>'95'!I4</f>
        <v>W102
健|播
康|音</v>
      </c>
      <c r="J4" s="30" t="str">
        <f>'95'!J4</f>
        <v>W103
檔案室</v>
      </c>
      <c r="K4" s="30" t="str">
        <f>'95'!K4</f>
        <v>W104
辦公室</v>
      </c>
      <c r="L4" s="27" t="str">
        <f>'95'!L4</f>
        <v>W105
西川堂</v>
      </c>
      <c r="M4" s="30" t="str">
        <f>'95'!M4</f>
        <v>W106
會議室</v>
      </c>
      <c r="N4" s="30" t="str">
        <f>'95'!N4</f>
        <v>W107
繪本館</v>
      </c>
      <c r="O4" s="29" t="str">
        <f>'95'!O4</f>
        <v>W108
特教班</v>
      </c>
      <c r="P4" s="29" t="str">
        <f>'95'!P4</f>
        <v>W109
特教班</v>
      </c>
      <c r="Q4" s="28" t="str">
        <f>'95'!Q4</f>
        <v>W1N
廁所</v>
      </c>
      <c r="R4" s="27" t="str">
        <f>'95'!R4</f>
        <v>W1N
西大樓
1F樓梯</v>
      </c>
      <c r="S4" s="25"/>
      <c r="T4" s="25"/>
      <c r="U4" s="25"/>
      <c r="V4" s="24"/>
    </row>
    <row r="5" spans="1:22" ht="38.25" customHeight="1" thickBot="1">
      <c r="A5" s="24" t="str">
        <f>'95'!A5</f>
        <v>教</v>
      </c>
      <c r="B5" s="90"/>
      <c r="C5" s="90"/>
      <c r="D5" s="90"/>
      <c r="E5" s="91"/>
      <c r="F5" s="9" t="str">
        <f>'95'!F5</f>
        <v>W0S
地下室
掃具區</v>
      </c>
      <c r="G5" s="35" t="str">
        <f>'95'!G5</f>
        <v>W001
儲藏室</v>
      </c>
      <c r="H5" s="114" t="s">
        <v>278</v>
      </c>
      <c r="I5" s="114">
        <v>0</v>
      </c>
      <c r="J5" s="114">
        <v>0</v>
      </c>
      <c r="K5" s="17" t="s">
        <v>277</v>
      </c>
      <c r="L5" s="35" t="s">
        <v>279</v>
      </c>
      <c r="M5" s="35" t="s">
        <v>280</v>
      </c>
      <c r="N5" s="114" t="str">
        <f>'95'!N5</f>
        <v>W006
綜合室</v>
      </c>
      <c r="O5" s="114">
        <f>'95'!O5</f>
        <v>0</v>
      </c>
      <c r="P5" s="114">
        <f>'95'!P5</f>
        <v>0</v>
      </c>
      <c r="Q5" s="35" t="str">
        <f>'95'!Q5</f>
        <v>W007
儲藏室</v>
      </c>
      <c r="R5" s="27" t="str">
        <f>'95'!R5</f>
        <v>W0N
地下室
惜福屋</v>
      </c>
      <c r="S5" s="4" t="s">
        <v>266</v>
      </c>
      <c r="T5" s="4" t="s">
        <v>267</v>
      </c>
      <c r="U5" s="5" t="s">
        <v>264</v>
      </c>
      <c r="V5" s="24"/>
    </row>
    <row r="6" spans="1:22" ht="38.25" customHeight="1">
      <c r="A6" s="24" t="str">
        <f>'95'!A6</f>
        <v>師</v>
      </c>
      <c r="B6" s="36" t="str">
        <f>'95'!B6</f>
        <v>電梯</v>
      </c>
      <c r="C6" s="36" t="str">
        <f>'95'!C6</f>
        <v>電梯</v>
      </c>
      <c r="D6" s="36" t="str">
        <f>'95'!D6</f>
        <v>電梯</v>
      </c>
      <c r="E6" s="36" t="str">
        <f>'95'!E6</f>
        <v>電梯</v>
      </c>
      <c r="F6" s="26" t="str">
        <f>'95'!F6</f>
        <v>學年
年度</v>
      </c>
      <c r="G6" s="26" t="str">
        <f>'95'!G6</f>
        <v>一</v>
      </c>
      <c r="H6" s="26" t="str">
        <f>'95'!H6</f>
        <v>二</v>
      </c>
      <c r="I6" s="26" t="str">
        <f>'95'!I6</f>
        <v>三</v>
      </c>
      <c r="J6" s="26" t="str">
        <f>'95'!J6</f>
        <v>四</v>
      </c>
      <c r="K6" s="26" t="str">
        <f>'95'!K6</f>
        <v>五</v>
      </c>
      <c r="L6" s="26" t="str">
        <f>'95'!L6</f>
        <v>六</v>
      </c>
      <c r="M6" s="26" t="str">
        <f>'95'!M6</f>
        <v>全校
班級數</v>
      </c>
      <c r="N6" s="26"/>
      <c r="O6" s="26"/>
      <c r="P6" s="26"/>
      <c r="Q6" s="26"/>
      <c r="R6" s="26"/>
      <c r="S6" s="27" t="str">
        <f>'95'!S6</f>
        <v>N1W
南大樓
1F樓梯</v>
      </c>
      <c r="T6" s="27" t="str">
        <f>'95'!T6</f>
        <v>N2W
南大樓
2F樓梯</v>
      </c>
      <c r="U6" s="27" t="str">
        <f>'95'!U6</f>
        <v>N3W
南大樓
3F樓梯</v>
      </c>
      <c r="V6" s="115" t="str">
        <f>'95'!V6</f>
        <v>北
門</v>
      </c>
    </row>
    <row r="7" spans="1:22" ht="38.25" customHeight="1" thickBot="1">
      <c r="A7" s="24" t="str">
        <f>'95'!A7</f>
        <v>車</v>
      </c>
      <c r="B7" s="4" t="s">
        <v>251</v>
      </c>
      <c r="C7" s="30" t="s">
        <v>248</v>
      </c>
      <c r="D7" s="30" t="str">
        <f>'95'!D7</f>
        <v>S105
廚房</v>
      </c>
      <c r="E7" s="114" t="str">
        <f>'95'!E7</f>
        <v>S006
工具室</v>
      </c>
      <c r="F7" s="26">
        <f>'95'!F7</f>
        <v>95</v>
      </c>
      <c r="G7" s="31">
        <v>3</v>
      </c>
      <c r="H7" s="26">
        <v>3</v>
      </c>
      <c r="I7" s="26">
        <v>4</v>
      </c>
      <c r="J7" s="26">
        <v>5</v>
      </c>
      <c r="K7" s="26">
        <v>5</v>
      </c>
      <c r="L7" s="26">
        <v>4</v>
      </c>
      <c r="M7" s="39">
        <f>SUM(G7:L7)</f>
        <v>24</v>
      </c>
      <c r="N7" s="25"/>
      <c r="O7" s="25"/>
      <c r="P7" s="25"/>
      <c r="Q7" s="25"/>
      <c r="R7" s="25"/>
      <c r="S7" s="27" t="str">
        <f>'95'!S7</f>
        <v>一樓
北川堂</v>
      </c>
      <c r="T7" s="27"/>
      <c r="U7" s="27"/>
      <c r="V7" s="116">
        <f>'95'!V7</f>
        <v>0</v>
      </c>
    </row>
    <row r="8" spans="1:22" ht="38.25" customHeight="1">
      <c r="A8" s="24" t="str">
        <f>'95'!A8</f>
        <v>棚</v>
      </c>
      <c r="B8" s="4" t="s">
        <v>250</v>
      </c>
      <c r="C8" s="30" t="s">
        <v>247</v>
      </c>
      <c r="D8" s="30" t="str">
        <f>'95'!D8</f>
        <v>S104
素餐廳</v>
      </c>
      <c r="E8" s="114">
        <f>'95'!E8</f>
        <v>0</v>
      </c>
      <c r="F8" s="26">
        <f>'95'!F8</f>
        <v>96</v>
      </c>
      <c r="G8" s="31">
        <v>4</v>
      </c>
      <c r="H8" s="26">
        <f t="shared" ref="H8:L10" si="0">G7</f>
        <v>3</v>
      </c>
      <c r="I8" s="26">
        <f t="shared" si="0"/>
        <v>3</v>
      </c>
      <c r="J8" s="26">
        <f t="shared" si="0"/>
        <v>4</v>
      </c>
      <c r="K8" s="26">
        <f t="shared" si="0"/>
        <v>5</v>
      </c>
      <c r="L8" s="26">
        <f t="shared" si="0"/>
        <v>5</v>
      </c>
      <c r="M8" s="39">
        <f>SUM(G8:L8)</f>
        <v>24</v>
      </c>
      <c r="N8" s="36" t="str">
        <f>'95'!N8</f>
        <v>電梯
C3W樓梯</v>
      </c>
      <c r="O8" s="36" t="str">
        <f>'95'!O8</f>
        <v>電梯
C2W樓梯</v>
      </c>
      <c r="P8" s="36" t="str">
        <f>'95'!P8</f>
        <v>電梯
C1W樓梯</v>
      </c>
      <c r="Q8" s="39"/>
      <c r="R8" s="39"/>
      <c r="S8" s="4" t="s">
        <v>265</v>
      </c>
      <c r="T8" s="4" t="s">
        <v>268</v>
      </c>
      <c r="U8" s="105" t="str">
        <f>'95'!U8</f>
        <v>禮
堂</v>
      </c>
      <c r="V8" s="24" t="str">
        <f>'95'!V8</f>
        <v>建</v>
      </c>
    </row>
    <row r="9" spans="1:22" ht="38.25" customHeight="1">
      <c r="A9" s="34"/>
      <c r="B9" s="27" t="str">
        <f>'95'!B9</f>
        <v>S3W
南大樓
3F樓梯</v>
      </c>
      <c r="C9" s="27" t="str">
        <f>'95'!C9</f>
        <v>S2W
南大樓
2F樓梯</v>
      </c>
      <c r="D9" s="27" t="str">
        <f>'95'!D9</f>
        <v>S1W
南大樓
1F樓梯</v>
      </c>
      <c r="E9" s="27" t="str">
        <f>'95'!E9</f>
        <v>S0W
地下室
樓梯</v>
      </c>
      <c r="F9" s="26">
        <f>'95'!F9</f>
        <v>97</v>
      </c>
      <c r="G9" s="31">
        <v>4</v>
      </c>
      <c r="H9" s="26">
        <f t="shared" si="0"/>
        <v>4</v>
      </c>
      <c r="I9" s="26">
        <f t="shared" si="0"/>
        <v>3</v>
      </c>
      <c r="J9" s="26">
        <f t="shared" si="0"/>
        <v>3</v>
      </c>
      <c r="K9" s="26">
        <f t="shared" si="0"/>
        <v>4</v>
      </c>
      <c r="L9" s="26">
        <f t="shared" si="0"/>
        <v>5</v>
      </c>
      <c r="M9" s="39">
        <f>SUM(G9:L9)</f>
        <v>23</v>
      </c>
      <c r="N9" s="105" t="str">
        <f>'95'!N9</f>
        <v>圖
書
館</v>
      </c>
      <c r="O9" s="4" t="s">
        <v>272</v>
      </c>
      <c r="P9" s="5" t="s">
        <v>286</v>
      </c>
      <c r="Q9" s="25"/>
      <c r="R9" s="26"/>
      <c r="S9" s="4" t="s">
        <v>204</v>
      </c>
      <c r="T9" s="4" t="s">
        <v>269</v>
      </c>
      <c r="U9" s="105">
        <f>'95'!U9</f>
        <v>0</v>
      </c>
      <c r="V9" s="24" t="str">
        <f>'95'!V9</f>
        <v>國</v>
      </c>
    </row>
    <row r="10" spans="1:22" ht="38.25" customHeight="1">
      <c r="A10" s="34"/>
      <c r="B10" s="4" t="s">
        <v>249</v>
      </c>
      <c r="C10" s="4" t="s">
        <v>254</v>
      </c>
      <c r="D10" s="27" t="str">
        <f>'95'!D10</f>
        <v>南川堂</v>
      </c>
      <c r="E10" s="35" t="s">
        <v>285</v>
      </c>
      <c r="F10" s="26">
        <f>'95'!F10</f>
        <v>98</v>
      </c>
      <c r="G10" s="31">
        <v>3</v>
      </c>
      <c r="H10" s="26">
        <f t="shared" si="0"/>
        <v>4</v>
      </c>
      <c r="I10" s="26">
        <f t="shared" si="0"/>
        <v>4</v>
      </c>
      <c r="J10" s="26">
        <f t="shared" si="0"/>
        <v>3</v>
      </c>
      <c r="K10" s="26">
        <f t="shared" si="0"/>
        <v>3</v>
      </c>
      <c r="L10" s="26">
        <f t="shared" si="0"/>
        <v>4</v>
      </c>
      <c r="M10" s="39">
        <f>SUM(G10:L10)</f>
        <v>21</v>
      </c>
      <c r="N10" s="105">
        <f>'95'!N10</f>
        <v>0</v>
      </c>
      <c r="O10" s="4" t="s">
        <v>271</v>
      </c>
      <c r="P10" s="4" t="s">
        <v>205</v>
      </c>
      <c r="Q10" s="25"/>
      <c r="R10" s="26"/>
      <c r="S10" s="4" t="s">
        <v>206</v>
      </c>
      <c r="T10" s="4" t="s">
        <v>270</v>
      </c>
      <c r="U10" s="105">
        <f>'95'!U10</f>
        <v>0</v>
      </c>
      <c r="V10" s="24" t="str">
        <f>'95'!V10</f>
        <v>路</v>
      </c>
    </row>
    <row r="11" spans="1:22" ht="38.25" customHeight="1">
      <c r="A11" s="34"/>
      <c r="B11" s="30" t="s">
        <v>276</v>
      </c>
      <c r="C11" s="4" t="s">
        <v>166</v>
      </c>
      <c r="D11" s="29" t="str">
        <f>'95'!D11</f>
        <v>S103
幼稚園</v>
      </c>
      <c r="E11" s="35" t="s">
        <v>284</v>
      </c>
      <c r="F11" s="26">
        <f>'95'!F11</f>
        <v>99</v>
      </c>
      <c r="G11" s="31"/>
      <c r="H11" s="26"/>
      <c r="I11" s="26"/>
      <c r="J11" s="26"/>
      <c r="K11" s="26"/>
      <c r="L11" s="26"/>
      <c r="M11" s="39"/>
      <c r="N11" s="105" t="s">
        <v>207</v>
      </c>
      <c r="O11" s="28" t="str">
        <f>'95'!O11</f>
        <v>C2
廁所</v>
      </c>
      <c r="P11" s="28" t="str">
        <f>'95'!P11</f>
        <v>C1
廁所</v>
      </c>
      <c r="Q11" s="25"/>
      <c r="R11" s="26"/>
      <c r="S11" s="28" t="str">
        <f>'95'!S11</f>
        <v>N1
廁所</v>
      </c>
      <c r="T11" s="28" t="str">
        <f>'95'!T11</f>
        <v>N2
廁所</v>
      </c>
      <c r="U11" s="28" t="str">
        <f>'95'!U11</f>
        <v>N3
廁所</v>
      </c>
      <c r="V11" s="24" t="str">
        <f>'95'!V11</f>
        <v>二</v>
      </c>
    </row>
    <row r="12" spans="1:22" ht="38.25" customHeight="1">
      <c r="A12" s="34"/>
      <c r="B12" s="30" t="s">
        <v>274</v>
      </c>
      <c r="C12" s="4" t="s">
        <v>253</v>
      </c>
      <c r="D12" s="29" t="str">
        <f>'95'!D12</f>
        <v>S102
幼稚園</v>
      </c>
      <c r="E12" s="35" t="s">
        <v>283</v>
      </c>
      <c r="F12" s="26">
        <f>'95'!F12</f>
        <v>100</v>
      </c>
      <c r="G12" s="31"/>
      <c r="H12" s="26"/>
      <c r="I12" s="26"/>
      <c r="J12" s="26"/>
      <c r="K12" s="26"/>
      <c r="L12" s="26"/>
      <c r="M12" s="39"/>
      <c r="N12" s="105"/>
      <c r="O12" s="27" t="str">
        <f>'95'!O12</f>
        <v>C2E
南大樓
2F樓梯</v>
      </c>
      <c r="P12" s="27" t="str">
        <f>'95'!P12</f>
        <v>C1E
南大樓
1F樓梯</v>
      </c>
      <c r="Q12" s="119" t="str">
        <f>'95'!Q12</f>
        <v>一樓中川堂</v>
      </c>
      <c r="R12" s="119">
        <f>'95'!R12</f>
        <v>0</v>
      </c>
      <c r="S12" s="27" t="str">
        <f>'95'!S12</f>
        <v>N1E
南大樓
1F樓梯</v>
      </c>
      <c r="T12" s="27" t="str">
        <f>'95'!T12</f>
        <v>N2E
南大樓
2F樓梯</v>
      </c>
      <c r="U12" s="27" t="str">
        <f>'95'!U12</f>
        <v>N3E
南大樓
3F樓梯</v>
      </c>
      <c r="V12" s="24" t="str">
        <f>'95'!V12</f>
        <v>段</v>
      </c>
    </row>
    <row r="13" spans="1:22" ht="38.25" customHeight="1">
      <c r="A13" s="34"/>
      <c r="B13" s="30" t="s">
        <v>275</v>
      </c>
      <c r="C13" s="4" t="s">
        <v>252</v>
      </c>
      <c r="D13" s="29" t="str">
        <f>'95'!D13</f>
        <v>S101
幼稚園</v>
      </c>
      <c r="E13" s="35" t="s">
        <v>282</v>
      </c>
      <c r="F13" s="26">
        <f>'95'!F13</f>
        <v>101</v>
      </c>
      <c r="G13" s="31"/>
      <c r="H13" s="26"/>
      <c r="I13" s="26"/>
      <c r="J13" s="26"/>
      <c r="K13" s="26"/>
      <c r="L13" s="26"/>
      <c r="M13" s="26"/>
      <c r="N13" s="26"/>
      <c r="O13" s="31"/>
      <c r="P13" s="31"/>
      <c r="Q13" s="105" t="s">
        <v>208</v>
      </c>
      <c r="R13" s="105"/>
      <c r="S13" s="25"/>
      <c r="T13" s="31"/>
      <c r="U13" s="31"/>
      <c r="V13" s="24"/>
    </row>
    <row r="14" spans="1:22" ht="38.25" customHeight="1" thickBot="1">
      <c r="A14" s="34"/>
      <c r="B14" s="28" t="str">
        <f>'95'!B14</f>
        <v>S3
廁所</v>
      </c>
      <c r="C14" s="28" t="str">
        <f>'95'!C14</f>
        <v>S2
廁所</v>
      </c>
      <c r="D14" s="28" t="str">
        <f>'95'!D14</f>
        <v>S1
廁所</v>
      </c>
      <c r="E14" s="35" t="s">
        <v>281</v>
      </c>
      <c r="F14" s="26">
        <f>'95'!F14</f>
        <v>101</v>
      </c>
      <c r="G14" s="31"/>
      <c r="H14" s="26"/>
      <c r="I14" s="26"/>
      <c r="J14" s="26"/>
      <c r="K14" s="26"/>
      <c r="L14" s="26"/>
      <c r="M14" s="26"/>
      <c r="N14" s="26"/>
      <c r="O14" s="31"/>
      <c r="P14" s="31"/>
      <c r="Q14" s="105" t="s">
        <v>209</v>
      </c>
      <c r="R14" s="105"/>
      <c r="S14" s="25"/>
      <c r="T14" s="25"/>
      <c r="U14" s="25"/>
      <c r="V14" s="24"/>
    </row>
    <row r="15" spans="1:22" ht="38.25" customHeight="1" thickBot="1">
      <c r="A15" s="34"/>
      <c r="B15" s="27" t="str">
        <f>'95'!B15</f>
        <v>S3E
南大樓
3F樓梯</v>
      </c>
      <c r="C15" s="27" t="str">
        <f>'95'!C15</f>
        <v>S2E
南大樓
2F樓梯</v>
      </c>
      <c r="D15" s="27" t="str">
        <f>'95'!D15</f>
        <v>S1E
南大樓
1F樓梯</v>
      </c>
      <c r="E15" s="27" t="str">
        <f>'95'!E15</f>
        <v>S0E
地下室
樓梯</v>
      </c>
      <c r="F15" s="25"/>
      <c r="G15" s="31"/>
      <c r="H15" s="25"/>
      <c r="I15" s="103" t="str">
        <f>'95'!I15:J15</f>
        <v>往
東門</v>
      </c>
      <c r="J15" s="113">
        <f>'95'!J15</f>
        <v>0</v>
      </c>
      <c r="K15" s="41"/>
      <c r="L15" s="42">
        <v>98</v>
      </c>
      <c r="M15" s="41" t="str">
        <f>'95'!M15</f>
        <v>學年教室配置示意圖</v>
      </c>
      <c r="N15" s="25"/>
      <c r="O15" s="25"/>
      <c r="P15" s="25"/>
      <c r="Q15" s="25"/>
      <c r="R15" s="25"/>
      <c r="S15" s="25"/>
      <c r="T15" s="25"/>
      <c r="U15" s="25"/>
      <c r="V15" s="24"/>
    </row>
  </sheetData>
  <mergeCells count="15">
    <mergeCell ref="B2:E5"/>
    <mergeCell ref="I15:J15"/>
    <mergeCell ref="V6:V7"/>
    <mergeCell ref="E7:E8"/>
    <mergeCell ref="Q13:R13"/>
    <mergeCell ref="Q14:R14"/>
    <mergeCell ref="Q12:R12"/>
    <mergeCell ref="N11:N12"/>
    <mergeCell ref="I1:J1"/>
    <mergeCell ref="U8:U10"/>
    <mergeCell ref="N9:N10"/>
    <mergeCell ref="H5:J5"/>
    <mergeCell ref="N5:P5"/>
    <mergeCell ref="H3:J3"/>
    <mergeCell ref="T2:U3"/>
  </mergeCells>
  <phoneticPr fontId="1" type="noConversion"/>
  <conditionalFormatting sqref="M7:M15 N13:N15 T4:U15 F7:K15 N3:N11 V1:V15 T1:U1 A1:A15 H6:M6 B1:E1 N1:P2 L7:L14 F1:G6 K3 Q1:S15 O3:P15 L1:M5 H1:K2 H4:K5 B6:E15">
    <cfRule type="cellIs" priority="1" stopIfTrue="1" operator="equal">
      <formula>0</formula>
    </cfRule>
  </conditionalFormatting>
  <pageMargins left="0.2" right="0.28999999999999998" top="0.38" bottom="0.32" header="0.25" footer="0.16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W16"/>
  <sheetViews>
    <sheetView topLeftCell="E10" workbookViewId="0">
      <selection activeCell="Q15" sqref="Q15"/>
    </sheetView>
  </sheetViews>
  <sheetFormatPr defaultRowHeight="17"/>
  <cols>
    <col min="12" max="12" width="10.26953125" bestFit="1" customWidth="1"/>
  </cols>
  <sheetData>
    <row r="1" spans="1:23" ht="19.5">
      <c r="A1" s="24"/>
      <c r="B1" s="24"/>
      <c r="C1" s="24" t="s">
        <v>289</v>
      </c>
      <c r="D1" s="24" t="s">
        <v>290</v>
      </c>
      <c r="E1" s="24" t="s">
        <v>292</v>
      </c>
      <c r="F1" s="24" t="s">
        <v>291</v>
      </c>
      <c r="G1" s="24"/>
      <c r="H1" s="24"/>
      <c r="I1" s="111" t="str">
        <f>'95'!I1</f>
        <v>西門</v>
      </c>
      <c r="J1" s="112">
        <f>'95'!J1</f>
        <v>0</v>
      </c>
      <c r="K1" s="24"/>
      <c r="L1" s="24"/>
      <c r="M1" s="24"/>
      <c r="N1" s="24"/>
      <c r="O1" s="24" t="str">
        <f>'95'!O1</f>
        <v>明</v>
      </c>
      <c r="P1" s="24" t="str">
        <f>'95'!P1</f>
        <v>義</v>
      </c>
      <c r="Q1" s="24" t="str">
        <f>'95'!Q1</f>
        <v>四</v>
      </c>
      <c r="R1" s="24" t="str">
        <f>'95'!R1</f>
        <v>街</v>
      </c>
      <c r="S1" s="24"/>
      <c r="T1" s="24"/>
      <c r="U1" s="24"/>
      <c r="V1" s="24"/>
      <c r="W1" s="2"/>
    </row>
    <row r="2" spans="1:23" ht="40.5">
      <c r="A2" s="25"/>
      <c r="B2" s="87" t="s">
        <v>200</v>
      </c>
      <c r="C2" s="88"/>
      <c r="D2" s="88"/>
      <c r="E2" s="89"/>
      <c r="F2" s="9" t="str">
        <f>'95'!F2</f>
        <v>W3S
西大樓
3F樓梯</v>
      </c>
      <c r="G2" s="28" t="str">
        <f>'95'!G2</f>
        <v>W3S
廁所</v>
      </c>
      <c r="H2" s="4" t="s">
        <v>310</v>
      </c>
      <c r="I2" s="4" t="s">
        <v>311</v>
      </c>
      <c r="J2" s="4" t="s">
        <v>328</v>
      </c>
      <c r="K2" s="30" t="str">
        <f>'95'!K2</f>
        <v>W304
輔導室</v>
      </c>
      <c r="L2" s="5" t="s">
        <v>301</v>
      </c>
      <c r="M2" s="5" t="s">
        <v>302</v>
      </c>
      <c r="N2" s="5" t="s">
        <v>303</v>
      </c>
      <c r="O2" s="5" t="s">
        <v>304</v>
      </c>
      <c r="P2" s="5" t="s">
        <v>305</v>
      </c>
      <c r="Q2" s="28" t="str">
        <f>'95'!Q2</f>
        <v>W3N
廁所</v>
      </c>
      <c r="R2" s="27" t="str">
        <f>'95'!R2</f>
        <v>W3N
西大樓
3F樓梯</v>
      </c>
      <c r="S2" s="31"/>
      <c r="T2" s="97" t="s">
        <v>202</v>
      </c>
      <c r="U2" s="97"/>
      <c r="V2" s="24"/>
      <c r="W2" s="3"/>
    </row>
    <row r="3" spans="1:23" ht="40.5">
      <c r="A3" s="32"/>
      <c r="B3" s="88"/>
      <c r="C3" s="88"/>
      <c r="D3" s="88"/>
      <c r="E3" s="89"/>
      <c r="F3" s="9" t="str">
        <f>'95'!F3</f>
        <v>W2S
西大樓
2F樓梯</v>
      </c>
      <c r="G3" s="28" t="str">
        <f>'95'!G3</f>
        <v>W2S
廁所</v>
      </c>
      <c r="H3" s="86" t="s">
        <v>203</v>
      </c>
      <c r="I3" s="86"/>
      <c r="J3" s="86"/>
      <c r="K3" s="5" t="s">
        <v>262</v>
      </c>
      <c r="L3" s="33" t="str">
        <f>'95'!L3</f>
        <v>W205
校長室</v>
      </c>
      <c r="M3" s="5" t="s">
        <v>261</v>
      </c>
      <c r="N3" s="107" t="s">
        <v>306</v>
      </c>
      <c r="O3" s="126"/>
      <c r="P3" s="30" t="s">
        <v>263</v>
      </c>
      <c r="Q3" s="28" t="str">
        <f>'95'!Q3</f>
        <v>W2N
廁所</v>
      </c>
      <c r="R3" s="27" t="str">
        <f>'95'!R3</f>
        <v>W2N
西大樓
2F樓梯</v>
      </c>
      <c r="S3" s="31"/>
      <c r="T3" s="97"/>
      <c r="U3" s="97"/>
      <c r="V3" s="24"/>
      <c r="W3" s="3"/>
    </row>
    <row r="4" spans="1:23" ht="40.5">
      <c r="A4" s="34"/>
      <c r="B4" s="88"/>
      <c r="C4" s="88"/>
      <c r="D4" s="88"/>
      <c r="E4" s="89"/>
      <c r="F4" s="9" t="str">
        <f>'95'!F4</f>
        <v>W1S
西大樓
1F樓梯</v>
      </c>
      <c r="G4" s="28" t="str">
        <f>'95'!G4</f>
        <v>W1S
廁所</v>
      </c>
      <c r="H4" s="30" t="str">
        <f>'95'!H4</f>
        <v>W101
檔案室</v>
      </c>
      <c r="I4" s="30" t="str">
        <f>'95'!I4</f>
        <v>W102
健|播
康|音</v>
      </c>
      <c r="J4" s="30" t="s">
        <v>307</v>
      </c>
      <c r="K4" s="30" t="str">
        <f>'95'!K4</f>
        <v>W104
辦公室</v>
      </c>
      <c r="L4" s="27" t="str">
        <f>'95'!L4</f>
        <v>W105
西川堂</v>
      </c>
      <c r="M4" s="30" t="str">
        <f>'95'!M4</f>
        <v>W106
會議室</v>
      </c>
      <c r="N4" s="30" t="str">
        <f>'95'!N4</f>
        <v>W107
繪本館</v>
      </c>
      <c r="O4" s="125" t="s">
        <v>300</v>
      </c>
      <c r="P4" s="126"/>
      <c r="Q4" s="28" t="str">
        <f>'95'!Q4</f>
        <v>W1N
廁所</v>
      </c>
      <c r="R4" s="27" t="str">
        <f>'95'!R4</f>
        <v>W1N
西大樓
1F樓梯</v>
      </c>
      <c r="S4" s="25"/>
      <c r="T4" s="25"/>
      <c r="U4" s="25"/>
      <c r="V4" s="24"/>
      <c r="W4" s="3"/>
    </row>
    <row r="5" spans="1:23" ht="41" thickBot="1">
      <c r="A5" s="24" t="str">
        <f>'95'!A5</f>
        <v>教</v>
      </c>
      <c r="B5" s="90"/>
      <c r="C5" s="90"/>
      <c r="D5" s="90"/>
      <c r="E5" s="91"/>
      <c r="F5" s="9" t="str">
        <f>'95'!F5</f>
        <v>W0S
地下室
掃具區</v>
      </c>
      <c r="G5" s="35" t="str">
        <f>'95'!G5</f>
        <v>W001
儲藏室</v>
      </c>
      <c r="H5" s="114" t="s">
        <v>278</v>
      </c>
      <c r="I5" s="114">
        <v>0</v>
      </c>
      <c r="J5" s="114">
        <v>0</v>
      </c>
      <c r="K5" s="17" t="s">
        <v>277</v>
      </c>
      <c r="L5" s="35" t="s">
        <v>279</v>
      </c>
      <c r="M5" s="35" t="s">
        <v>280</v>
      </c>
      <c r="N5" s="100" t="s">
        <v>299</v>
      </c>
      <c r="O5" s="123"/>
      <c r="P5" s="124"/>
      <c r="Q5" s="35" t="str">
        <f>'95'!Q5</f>
        <v>W007
儲藏室</v>
      </c>
      <c r="R5" s="27" t="str">
        <f>'95'!R5</f>
        <v>W0N
地下室
惜福屋</v>
      </c>
      <c r="S5" s="4" t="s">
        <v>316</v>
      </c>
      <c r="T5" s="4" t="s">
        <v>322</v>
      </c>
      <c r="U5" s="4" t="s">
        <v>321</v>
      </c>
      <c r="V5" s="24"/>
      <c r="W5" s="3"/>
    </row>
    <row r="6" spans="1:23" ht="40.5">
      <c r="A6" s="24" t="str">
        <f>'95'!A6</f>
        <v>師</v>
      </c>
      <c r="B6" s="36" t="str">
        <f>'95'!B6</f>
        <v>電梯</v>
      </c>
      <c r="C6" s="36" t="str">
        <f>'95'!C6</f>
        <v>電梯</v>
      </c>
      <c r="D6" s="36" t="str">
        <f>'95'!D6</f>
        <v>電梯</v>
      </c>
      <c r="E6" s="36" t="str">
        <f>'95'!E6</f>
        <v>電梯</v>
      </c>
      <c r="F6" s="26" t="str">
        <f>'95'!F6</f>
        <v>學年
年度</v>
      </c>
      <c r="G6" s="26" t="str">
        <f>'95'!G6</f>
        <v>一</v>
      </c>
      <c r="H6" s="26" t="str">
        <f>'95'!H6</f>
        <v>二</v>
      </c>
      <c r="I6" s="26" t="str">
        <f>'95'!I6</f>
        <v>三</v>
      </c>
      <c r="J6" s="26" t="str">
        <f>'95'!J6</f>
        <v>四</v>
      </c>
      <c r="K6" s="26" t="str">
        <f>'95'!K6</f>
        <v>五</v>
      </c>
      <c r="L6" s="26" t="str">
        <f>'95'!L6</f>
        <v>六</v>
      </c>
      <c r="M6" s="26" t="str">
        <f>'95'!M6</f>
        <v>全校
班級數</v>
      </c>
      <c r="N6" s="26"/>
      <c r="O6" s="26"/>
      <c r="P6" s="26"/>
      <c r="Q6" s="26"/>
      <c r="R6" s="26"/>
      <c r="S6" s="27" t="str">
        <f>'95'!S6</f>
        <v>N1W
南大樓
1F樓梯</v>
      </c>
      <c r="T6" s="27" t="str">
        <f>'95'!T6</f>
        <v>N2W
南大樓
2F樓梯</v>
      </c>
      <c r="U6" s="27" t="str">
        <f>'95'!U6</f>
        <v>N3W
南大樓
3F樓梯</v>
      </c>
      <c r="V6" s="115" t="str">
        <f>'95'!V6</f>
        <v>北
門</v>
      </c>
      <c r="W6" s="3"/>
    </row>
    <row r="7" spans="1:23" ht="41" thickBot="1">
      <c r="A7" s="24" t="str">
        <f>'95'!A7</f>
        <v>車</v>
      </c>
      <c r="B7" s="5" t="s">
        <v>297</v>
      </c>
      <c r="C7" s="30" t="s">
        <v>294</v>
      </c>
      <c r="D7" s="30" t="str">
        <f>'95'!D7</f>
        <v>S105
廚房</v>
      </c>
      <c r="E7" s="114" t="str">
        <f>'95'!E7</f>
        <v>S006
工具室</v>
      </c>
      <c r="F7" s="26">
        <f>'95'!F7</f>
        <v>95</v>
      </c>
      <c r="G7" s="31">
        <v>3</v>
      </c>
      <c r="H7" s="26">
        <v>3</v>
      </c>
      <c r="I7" s="26">
        <v>4</v>
      </c>
      <c r="J7" s="26">
        <v>5</v>
      </c>
      <c r="K7" s="26">
        <v>5</v>
      </c>
      <c r="L7" s="26">
        <v>4</v>
      </c>
      <c r="M7" s="39">
        <f>SUM(G7:L7)</f>
        <v>24</v>
      </c>
      <c r="N7" s="25"/>
      <c r="O7" s="25"/>
      <c r="P7" s="25"/>
      <c r="Q7" s="25"/>
      <c r="R7" s="25"/>
      <c r="S7" s="27" t="str">
        <f>'95'!S7</f>
        <v>一樓
北川堂</v>
      </c>
      <c r="T7" s="27"/>
      <c r="U7" s="27"/>
      <c r="V7" s="116">
        <f>'95'!V7</f>
        <v>0</v>
      </c>
      <c r="W7" s="3"/>
    </row>
    <row r="8" spans="1:23" ht="40.5">
      <c r="A8" s="24" t="str">
        <f>'95'!A8</f>
        <v>棚</v>
      </c>
      <c r="B8" s="5" t="s">
        <v>296</v>
      </c>
      <c r="C8" s="30" t="s">
        <v>298</v>
      </c>
      <c r="D8" s="30" t="str">
        <f>'95'!D8</f>
        <v>S104
素餐廳</v>
      </c>
      <c r="E8" s="114">
        <f>'95'!E8</f>
        <v>0</v>
      </c>
      <c r="F8" s="26">
        <f>'95'!F8</f>
        <v>96</v>
      </c>
      <c r="G8" s="31">
        <v>4</v>
      </c>
      <c r="H8" s="26">
        <f t="shared" ref="H8:L10" si="0">G7</f>
        <v>3</v>
      </c>
      <c r="I8" s="26">
        <f t="shared" si="0"/>
        <v>3</v>
      </c>
      <c r="J8" s="26">
        <f>I7</f>
        <v>4</v>
      </c>
      <c r="K8" s="26">
        <f t="shared" si="0"/>
        <v>5</v>
      </c>
      <c r="L8" s="26">
        <f t="shared" si="0"/>
        <v>5</v>
      </c>
      <c r="M8" s="39">
        <f>SUM(G8:L8)</f>
        <v>24</v>
      </c>
      <c r="N8" s="36" t="str">
        <f>'95'!N8</f>
        <v>電梯
C3W樓梯</v>
      </c>
      <c r="O8" s="36" t="str">
        <f>'95'!O8</f>
        <v>電梯
C2W樓梯</v>
      </c>
      <c r="P8" s="36" t="str">
        <f>'95'!P8</f>
        <v>電梯
C1W樓梯</v>
      </c>
      <c r="Q8" s="39"/>
      <c r="R8" s="39"/>
      <c r="S8" s="4" t="s">
        <v>329</v>
      </c>
      <c r="T8" s="4" t="s">
        <v>323</v>
      </c>
      <c r="U8" s="105" t="str">
        <f>'95'!U8</f>
        <v>禮
堂</v>
      </c>
      <c r="V8" s="24" t="str">
        <f>'95'!V8</f>
        <v>建</v>
      </c>
      <c r="W8" s="3"/>
    </row>
    <row r="9" spans="1:23" ht="40.5">
      <c r="A9" s="34"/>
      <c r="B9" s="27" t="str">
        <f>'95'!B9</f>
        <v>S3W
南大樓
3F樓梯</v>
      </c>
      <c r="C9" s="27" t="str">
        <f>'95'!C9</f>
        <v>S2W
南大樓
2F樓梯</v>
      </c>
      <c r="D9" s="27" t="str">
        <f>'95'!D9</f>
        <v>S1W
南大樓
1F樓梯</v>
      </c>
      <c r="E9" s="27" t="str">
        <f>'95'!E9</f>
        <v>S0W
地下室
樓梯</v>
      </c>
      <c r="F9" s="26">
        <f>'95'!F9</f>
        <v>97</v>
      </c>
      <c r="G9" s="31">
        <v>4</v>
      </c>
      <c r="H9" s="26">
        <f t="shared" si="0"/>
        <v>4</v>
      </c>
      <c r="I9" s="26">
        <f t="shared" si="0"/>
        <v>3</v>
      </c>
      <c r="J9" s="26">
        <f>I8</f>
        <v>3</v>
      </c>
      <c r="K9" s="26">
        <f t="shared" si="0"/>
        <v>4</v>
      </c>
      <c r="L9" s="26">
        <f t="shared" si="0"/>
        <v>5</v>
      </c>
      <c r="M9" s="39">
        <f>SUM(G9:L9)</f>
        <v>23</v>
      </c>
      <c r="N9" s="120" t="str">
        <f>'95'!N9</f>
        <v>圖
書
館</v>
      </c>
      <c r="O9" s="4" t="s">
        <v>327</v>
      </c>
      <c r="P9" s="4" t="s">
        <v>319</v>
      </c>
      <c r="Q9" s="25"/>
      <c r="R9" s="26"/>
      <c r="S9" s="4" t="s">
        <v>317</v>
      </c>
      <c r="T9" s="4" t="s">
        <v>324</v>
      </c>
      <c r="U9" s="105">
        <f>'95'!U9</f>
        <v>0</v>
      </c>
      <c r="V9" s="24" t="str">
        <f>'95'!V9</f>
        <v>國</v>
      </c>
      <c r="W9" s="3"/>
    </row>
    <row r="10" spans="1:23" ht="40.5">
      <c r="A10" s="34"/>
      <c r="B10" s="5" t="s">
        <v>295</v>
      </c>
      <c r="C10" s="4" t="s">
        <v>315</v>
      </c>
      <c r="D10" s="27" t="str">
        <f>'95'!D10</f>
        <v>南川堂</v>
      </c>
      <c r="E10" s="35" t="s">
        <v>285</v>
      </c>
      <c r="F10" s="26">
        <f>'95'!F10</f>
        <v>98</v>
      </c>
      <c r="G10" s="31">
        <v>3</v>
      </c>
      <c r="H10" s="26">
        <f t="shared" si="0"/>
        <v>4</v>
      </c>
      <c r="I10" s="26">
        <f t="shared" si="0"/>
        <v>4</v>
      </c>
      <c r="J10" s="26">
        <f>I9</f>
        <v>3</v>
      </c>
      <c r="K10" s="26">
        <f t="shared" si="0"/>
        <v>3</v>
      </c>
      <c r="L10" s="26">
        <f t="shared" si="0"/>
        <v>4</v>
      </c>
      <c r="M10" s="39">
        <f>SUM(G10:L10)</f>
        <v>21</v>
      </c>
      <c r="N10" s="121"/>
      <c r="O10" s="4" t="s">
        <v>326</v>
      </c>
      <c r="P10" s="4" t="s">
        <v>320</v>
      </c>
      <c r="Q10" s="25"/>
      <c r="R10" s="26"/>
      <c r="S10" s="4" t="s">
        <v>318</v>
      </c>
      <c r="T10" s="4" t="s">
        <v>325</v>
      </c>
      <c r="U10" s="105">
        <f>'95'!U10</f>
        <v>0</v>
      </c>
      <c r="V10" s="24" t="str">
        <f>'95'!V10</f>
        <v>路</v>
      </c>
      <c r="W10" s="3"/>
    </row>
    <row r="11" spans="1:23" ht="28.5" customHeight="1">
      <c r="A11" s="34"/>
      <c r="B11" s="30" t="s">
        <v>276</v>
      </c>
      <c r="C11" s="4" t="s">
        <v>314</v>
      </c>
      <c r="D11" s="29" t="str">
        <f>'95'!D11</f>
        <v>S103
幼稚園</v>
      </c>
      <c r="E11" s="35" t="s">
        <v>284</v>
      </c>
      <c r="F11" s="26">
        <f>'95'!F11</f>
        <v>99</v>
      </c>
      <c r="G11" s="31">
        <v>3</v>
      </c>
      <c r="H11" s="26">
        <v>3</v>
      </c>
      <c r="I11" s="26">
        <v>3</v>
      </c>
      <c r="J11" s="26">
        <v>4</v>
      </c>
      <c r="K11" s="26">
        <v>3</v>
      </c>
      <c r="L11" s="26">
        <v>3</v>
      </c>
      <c r="M11" s="39">
        <v>19</v>
      </c>
      <c r="N11" s="122"/>
      <c r="O11" s="28" t="str">
        <f>'95'!O11</f>
        <v>C2
廁所</v>
      </c>
      <c r="P11" s="28" t="str">
        <f>'95'!P11</f>
        <v>C1
廁所</v>
      </c>
      <c r="Q11" s="25"/>
      <c r="R11" s="26"/>
      <c r="S11" s="28" t="str">
        <f>'95'!S11</f>
        <v>N1
廁所</v>
      </c>
      <c r="T11" s="28" t="str">
        <f>'95'!T11</f>
        <v>N2
廁所</v>
      </c>
      <c r="U11" s="28" t="str">
        <f>'95'!U11</f>
        <v>N3
廁所</v>
      </c>
      <c r="V11" s="24" t="str">
        <f>'95'!V11</f>
        <v>二</v>
      </c>
      <c r="W11" s="3"/>
    </row>
    <row r="12" spans="1:23" ht="40.5">
      <c r="A12" s="34"/>
      <c r="B12" s="30" t="s">
        <v>274</v>
      </c>
      <c r="C12" s="4" t="s">
        <v>313</v>
      </c>
      <c r="D12" s="29" t="str">
        <f>'95'!D12</f>
        <v>S102
幼稚園</v>
      </c>
      <c r="E12" s="35" t="s">
        <v>283</v>
      </c>
      <c r="F12" s="26">
        <f>'95'!F12</f>
        <v>100</v>
      </c>
      <c r="G12" s="31">
        <v>3</v>
      </c>
      <c r="H12" s="26">
        <v>3</v>
      </c>
      <c r="I12" s="26">
        <v>3</v>
      </c>
      <c r="J12" s="26">
        <v>3</v>
      </c>
      <c r="K12" s="26">
        <v>4</v>
      </c>
      <c r="L12" s="26">
        <v>3</v>
      </c>
      <c r="M12" s="39">
        <v>19</v>
      </c>
      <c r="N12" s="30" t="s">
        <v>308</v>
      </c>
      <c r="O12" s="27" t="str">
        <f>'95'!O12</f>
        <v>C2E
南大樓
2F樓梯</v>
      </c>
      <c r="P12" s="27" t="str">
        <f>'95'!P12</f>
        <v>C1E
南大樓
1F樓梯</v>
      </c>
      <c r="Q12" s="119" t="str">
        <f>'95'!Q12</f>
        <v>一樓中川堂</v>
      </c>
      <c r="R12" s="119">
        <f>'95'!R12</f>
        <v>0</v>
      </c>
      <c r="S12" s="27" t="str">
        <f>'95'!S12</f>
        <v>N1E
南大樓
1F樓梯</v>
      </c>
      <c r="T12" s="27" t="str">
        <f>'95'!T12</f>
        <v>N2E
南大樓
2F樓梯</v>
      </c>
      <c r="U12" s="27" t="str">
        <f>'95'!U12</f>
        <v>N3E
南大樓
3F樓梯</v>
      </c>
      <c r="V12" s="24" t="str">
        <f>'95'!V12</f>
        <v>段</v>
      </c>
      <c r="W12" s="3"/>
    </row>
    <row r="13" spans="1:23" ht="27">
      <c r="A13" s="34"/>
      <c r="B13" s="30" t="s">
        <v>275</v>
      </c>
      <c r="C13" s="4" t="s">
        <v>312</v>
      </c>
      <c r="D13" s="29" t="str">
        <f>'95'!D13</f>
        <v>S101
幼稚園</v>
      </c>
      <c r="E13" s="35" t="s">
        <v>282</v>
      </c>
      <c r="F13" s="26">
        <f>'95'!F13</f>
        <v>101</v>
      </c>
      <c r="G13" s="31"/>
      <c r="H13" s="26"/>
      <c r="I13" s="26"/>
      <c r="J13" s="26"/>
      <c r="K13" s="26"/>
      <c r="L13" s="26"/>
      <c r="M13" s="26"/>
      <c r="N13" s="26"/>
      <c r="O13" s="31"/>
      <c r="P13" s="31"/>
      <c r="Q13" s="105" t="s">
        <v>309</v>
      </c>
      <c r="R13" s="105"/>
      <c r="S13" s="25"/>
      <c r="T13" s="31"/>
      <c r="U13" s="31"/>
      <c r="V13" s="24"/>
      <c r="W13" s="3"/>
    </row>
    <row r="14" spans="1:23" ht="27.5" thickBot="1">
      <c r="A14" s="34"/>
      <c r="B14" s="28" t="str">
        <f>'95'!B14</f>
        <v>S3
廁所</v>
      </c>
      <c r="C14" s="28" t="str">
        <f>'95'!C14</f>
        <v>S2
廁所</v>
      </c>
      <c r="D14" s="28" t="str">
        <f>'95'!D14</f>
        <v>S1
廁所</v>
      </c>
      <c r="E14" s="35" t="s">
        <v>281</v>
      </c>
      <c r="F14" s="26">
        <f>'95'!F14</f>
        <v>101</v>
      </c>
      <c r="G14" s="31"/>
      <c r="H14" s="26"/>
      <c r="I14" s="26"/>
      <c r="J14" s="26"/>
      <c r="K14" s="26"/>
      <c r="L14" s="26"/>
      <c r="M14" s="26"/>
      <c r="N14" s="26"/>
      <c r="O14" s="31"/>
      <c r="P14" s="31"/>
      <c r="Q14" s="105" t="s">
        <v>209</v>
      </c>
      <c r="R14" s="105"/>
      <c r="S14" s="25"/>
      <c r="T14" s="25"/>
      <c r="U14" s="25"/>
      <c r="V14" s="24"/>
      <c r="W14" s="3"/>
    </row>
    <row r="15" spans="1:23" ht="50" thickBot="1">
      <c r="A15" s="34"/>
      <c r="B15" s="27" t="str">
        <f>'95'!B15</f>
        <v>S3E
南大樓
3F樓梯</v>
      </c>
      <c r="C15" s="27" t="str">
        <f>'95'!C15</f>
        <v>S2E
南大樓
2F樓梯</v>
      </c>
      <c r="D15" s="27" t="str">
        <f>'95'!D15</f>
        <v>S1E
南大樓
1F樓梯</v>
      </c>
      <c r="E15" s="27" t="str">
        <f>'95'!E15</f>
        <v>S0E
地下室
樓梯</v>
      </c>
      <c r="F15" s="25"/>
      <c r="G15" s="31"/>
      <c r="H15" s="25"/>
      <c r="I15" s="103" t="str">
        <f>'95'!I15:J15</f>
        <v>往
東門</v>
      </c>
      <c r="J15" s="113">
        <f>'95'!J15</f>
        <v>0</v>
      </c>
      <c r="K15" s="41"/>
      <c r="L15" s="42">
        <v>100</v>
      </c>
      <c r="M15" s="41" t="str">
        <f>'95'!M15</f>
        <v>學年教室配置示意圖</v>
      </c>
      <c r="N15" s="25"/>
      <c r="O15" s="25"/>
      <c r="P15" s="25"/>
      <c r="Q15" s="25"/>
      <c r="R15" s="25"/>
      <c r="S15" s="25"/>
      <c r="T15" s="25"/>
      <c r="U15" s="25"/>
      <c r="V15" s="24"/>
      <c r="W15" s="3"/>
    </row>
    <row r="16" spans="1:23" ht="19.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1"/>
      <c r="W16" s="3"/>
    </row>
  </sheetData>
  <mergeCells count="16">
    <mergeCell ref="I15:J15"/>
    <mergeCell ref="Q12:R12"/>
    <mergeCell ref="Q13:R13"/>
    <mergeCell ref="Q14:R14"/>
    <mergeCell ref="V6:V7"/>
    <mergeCell ref="E7:E8"/>
    <mergeCell ref="U8:U10"/>
    <mergeCell ref="N9:N11"/>
    <mergeCell ref="I1:J1"/>
    <mergeCell ref="B2:E5"/>
    <mergeCell ref="T2:U3"/>
    <mergeCell ref="H3:J3"/>
    <mergeCell ref="H5:J5"/>
    <mergeCell ref="N5:P5"/>
    <mergeCell ref="O4:P4"/>
    <mergeCell ref="N3:O3"/>
  </mergeCells>
  <phoneticPr fontId="1" type="noConversion"/>
  <conditionalFormatting sqref="M7:M15 N12:N15 T4:U15 F7:K15 B6:E15 V1:V15 T1:U1 A1:A15 H6:M6 B1:E1 N1:P2 L7:L14 F1:G6 K3 Q1:S15 L1:M5 H1:K2 H4:K5 N3:N9 O6:P15 P3 O4">
    <cfRule type="cellIs" priority="1" stopIfTrue="1" operator="equal">
      <formula>0</formula>
    </cfRule>
  </conditionalFormatting>
  <pageMargins left="0.75" right="0.75" top="1" bottom="1" header="0.5" footer="0.5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15"/>
  <sheetViews>
    <sheetView topLeftCell="B1" zoomScale="120" workbookViewId="0">
      <selection activeCell="M6" sqref="M6"/>
    </sheetView>
  </sheetViews>
  <sheetFormatPr defaultColWidth="5" defaultRowHeight="38.25" customHeight="1"/>
  <cols>
    <col min="1" max="1" width="5" style="3" customWidth="1"/>
    <col min="2" max="2" width="7" style="3" customWidth="1"/>
    <col min="3" max="3" width="7.08984375" style="3" customWidth="1"/>
    <col min="4" max="4" width="6.453125" style="3" customWidth="1"/>
    <col min="5" max="5" width="5.7265625" style="3" customWidth="1"/>
    <col min="6" max="7" width="5" style="3" customWidth="1"/>
    <col min="8" max="8" width="5.90625" style="3" customWidth="1"/>
    <col min="9" max="9" width="5.453125" style="3" customWidth="1"/>
    <col min="10" max="10" width="6.36328125" style="3" customWidth="1"/>
    <col min="11" max="11" width="6.453125" style="3" customWidth="1"/>
    <col min="12" max="12" width="5" style="3" customWidth="1"/>
    <col min="13" max="13" width="6.08984375" style="3" customWidth="1"/>
    <col min="14" max="15" width="5.7265625" style="3" customWidth="1"/>
    <col min="16" max="16" width="6.08984375" style="3" customWidth="1"/>
    <col min="17" max="21" width="5" style="3" customWidth="1"/>
    <col min="22" max="22" width="5" style="1" customWidth="1"/>
    <col min="23" max="16384" width="5" style="3"/>
  </cols>
  <sheetData>
    <row r="1" spans="1:22" s="2" customFormat="1" ht="19.5">
      <c r="A1" s="24"/>
      <c r="B1" s="24"/>
      <c r="C1" s="24" t="str">
        <f>'[1]95'!C1</f>
        <v>明</v>
      </c>
      <c r="D1" s="24" t="str">
        <f>'[1]95'!D1</f>
        <v>義</v>
      </c>
      <c r="E1" s="24" t="str">
        <f>'[1]95'!E1</f>
        <v>五</v>
      </c>
      <c r="F1" s="24" t="str">
        <f>'[1]95'!F1</f>
        <v>街</v>
      </c>
      <c r="G1" s="24"/>
      <c r="H1" s="24"/>
      <c r="I1" s="134" t="str">
        <f>'[1]95'!I1</f>
        <v>西門</v>
      </c>
      <c r="J1" s="135"/>
      <c r="K1" s="24"/>
      <c r="L1" s="24"/>
      <c r="M1" s="24"/>
      <c r="N1" s="24"/>
      <c r="O1" s="24" t="str">
        <f>'[1]95'!O1</f>
        <v>明</v>
      </c>
      <c r="P1" s="24" t="str">
        <f>'[1]95'!P1</f>
        <v>義</v>
      </c>
      <c r="Q1" s="24" t="str">
        <f>'[1]95'!Q1</f>
        <v>四</v>
      </c>
      <c r="R1" s="24" t="str">
        <f>'[1]95'!R1</f>
        <v>街</v>
      </c>
      <c r="S1" s="24"/>
      <c r="T1" s="24"/>
      <c r="U1" s="24"/>
      <c r="V1" s="24"/>
    </row>
    <row r="2" spans="1:22" ht="40" customHeight="1">
      <c r="A2" s="25"/>
      <c r="B2" s="136" t="s">
        <v>380</v>
      </c>
      <c r="C2" s="87"/>
      <c r="D2" s="87"/>
      <c r="E2" s="137"/>
      <c r="F2" s="57" t="s">
        <v>212</v>
      </c>
      <c r="G2" s="56" t="s">
        <v>213</v>
      </c>
      <c r="H2" s="51" t="s">
        <v>381</v>
      </c>
      <c r="I2" s="51" t="s">
        <v>382</v>
      </c>
      <c r="J2" s="52" t="s">
        <v>383</v>
      </c>
      <c r="K2" s="53" t="s">
        <v>384</v>
      </c>
      <c r="L2" s="51" t="s">
        <v>385</v>
      </c>
      <c r="M2" s="51" t="s">
        <v>386</v>
      </c>
      <c r="N2" s="51" t="s">
        <v>387</v>
      </c>
      <c r="O2" s="51" t="s">
        <v>388</v>
      </c>
      <c r="P2" s="51" t="s">
        <v>389</v>
      </c>
      <c r="Q2" s="56" t="s">
        <v>216</v>
      </c>
      <c r="R2" s="54" t="s">
        <v>217</v>
      </c>
      <c r="S2" s="31"/>
      <c r="T2" s="140" t="s">
        <v>390</v>
      </c>
      <c r="U2" s="140"/>
      <c r="V2" s="24"/>
    </row>
    <row r="3" spans="1:22" ht="40" customHeight="1">
      <c r="A3" s="32"/>
      <c r="B3" s="87"/>
      <c r="C3" s="87"/>
      <c r="D3" s="87"/>
      <c r="E3" s="137"/>
      <c r="F3" s="57" t="s">
        <v>218</v>
      </c>
      <c r="G3" s="56" t="s">
        <v>219</v>
      </c>
      <c r="H3" s="141" t="s">
        <v>391</v>
      </c>
      <c r="I3" s="142"/>
      <c r="J3" s="143"/>
      <c r="K3" s="58" t="s">
        <v>392</v>
      </c>
      <c r="L3" s="59" t="s">
        <v>393</v>
      </c>
      <c r="M3" s="58" t="s">
        <v>394</v>
      </c>
      <c r="N3" s="147" t="s">
        <v>395</v>
      </c>
      <c r="O3" s="148"/>
      <c r="P3" s="53" t="s">
        <v>396</v>
      </c>
      <c r="Q3" s="56" t="s">
        <v>223</v>
      </c>
      <c r="R3" s="54" t="s">
        <v>224</v>
      </c>
      <c r="S3" s="31"/>
      <c r="T3" s="140"/>
      <c r="U3" s="140"/>
      <c r="V3" s="24"/>
    </row>
    <row r="4" spans="1:22" ht="40" customHeight="1">
      <c r="A4" s="34"/>
      <c r="B4" s="87"/>
      <c r="C4" s="87"/>
      <c r="D4" s="87"/>
      <c r="E4" s="137"/>
      <c r="F4" s="57" t="s">
        <v>225</v>
      </c>
      <c r="G4" s="56" t="s">
        <v>226</v>
      </c>
      <c r="H4" s="53" t="s">
        <v>397</v>
      </c>
      <c r="I4" s="53" t="s">
        <v>398</v>
      </c>
      <c r="J4" s="53" t="s">
        <v>229</v>
      </c>
      <c r="K4" s="53" t="s">
        <v>399</v>
      </c>
      <c r="L4" s="54" t="s">
        <v>231</v>
      </c>
      <c r="M4" s="53" t="s">
        <v>400</v>
      </c>
      <c r="N4" s="53" t="s">
        <v>401</v>
      </c>
      <c r="O4" s="52" t="s">
        <v>234</v>
      </c>
      <c r="P4" s="52" t="s">
        <v>0</v>
      </c>
      <c r="Q4" s="56" t="s">
        <v>235</v>
      </c>
      <c r="R4" s="54" t="s">
        <v>236</v>
      </c>
      <c r="S4" s="25"/>
      <c r="T4" s="25"/>
      <c r="U4" s="25"/>
      <c r="V4" s="24"/>
    </row>
    <row r="5" spans="1:22" ht="40" customHeight="1" thickBot="1">
      <c r="A5" s="24" t="str">
        <f>'[1]95'!A5</f>
        <v>教</v>
      </c>
      <c r="B5" s="138"/>
      <c r="C5" s="138"/>
      <c r="D5" s="138"/>
      <c r="E5" s="139"/>
      <c r="F5" s="57" t="s">
        <v>237</v>
      </c>
      <c r="G5" s="60" t="s">
        <v>402</v>
      </c>
      <c r="H5" s="144" t="s">
        <v>403</v>
      </c>
      <c r="I5" s="145"/>
      <c r="J5" s="146"/>
      <c r="K5" s="60" t="s">
        <v>404</v>
      </c>
      <c r="L5" s="60" t="s">
        <v>405</v>
      </c>
      <c r="M5" s="60" t="s">
        <v>406</v>
      </c>
      <c r="N5" s="144" t="s">
        <v>407</v>
      </c>
      <c r="O5" s="145"/>
      <c r="P5" s="146"/>
      <c r="Q5" s="60" t="s">
        <v>408</v>
      </c>
      <c r="R5" s="54" t="s">
        <v>409</v>
      </c>
      <c r="S5" s="51" t="s">
        <v>410</v>
      </c>
      <c r="T5" s="51" t="s">
        <v>411</v>
      </c>
      <c r="U5" s="51" t="s">
        <v>412</v>
      </c>
      <c r="V5" s="24"/>
    </row>
    <row r="6" spans="1:22" ht="40" customHeight="1">
      <c r="A6" s="24" t="str">
        <f>'[1]95'!A6</f>
        <v>師</v>
      </c>
      <c r="B6" s="50" t="str">
        <f>'[1]95'!B6</f>
        <v>電梯</v>
      </c>
      <c r="C6" s="50" t="str">
        <f>'[1]95'!C6</f>
        <v>電梯</v>
      </c>
      <c r="D6" s="50" t="str">
        <f>'[1]95'!D6</f>
        <v>電梯</v>
      </c>
      <c r="E6" s="50" t="str">
        <f>'[1]95'!E6</f>
        <v>電梯</v>
      </c>
      <c r="F6" s="62" t="s">
        <v>413</v>
      </c>
      <c r="G6" s="26" t="str">
        <f>'[1]95'!G6</f>
        <v>一</v>
      </c>
      <c r="H6" s="26" t="str">
        <f>'[1]95'!H6</f>
        <v>二</v>
      </c>
      <c r="I6" s="26" t="str">
        <f>'[1]95'!I6</f>
        <v>三</v>
      </c>
      <c r="J6" s="26" t="str">
        <f>'[1]95'!J6</f>
        <v>四</v>
      </c>
      <c r="K6" s="26" t="str">
        <f>'[1]95'!K6</f>
        <v>五</v>
      </c>
      <c r="L6" s="26" t="str">
        <f>'[1]95'!L6</f>
        <v>六</v>
      </c>
      <c r="M6" s="62" t="str">
        <f>'[1]95'!M6</f>
        <v>全校
班級數</v>
      </c>
      <c r="N6" s="26"/>
      <c r="O6" s="26"/>
      <c r="P6" s="26"/>
      <c r="Q6" s="26"/>
      <c r="R6" s="26"/>
      <c r="S6" s="54" t="str">
        <f>'[1]95'!S6</f>
        <v>N1W
南大樓
1F樓梯</v>
      </c>
      <c r="T6" s="54" t="str">
        <f>'[1]95'!T6</f>
        <v>N2W
南大樓
2F樓梯</v>
      </c>
      <c r="U6" s="54" t="str">
        <f>'[1]95'!U6</f>
        <v>N3W
南大樓
3F樓梯</v>
      </c>
      <c r="V6" s="149" t="str">
        <f>'[1]95'!V6</f>
        <v>北
門</v>
      </c>
    </row>
    <row r="7" spans="1:22" ht="36" customHeight="1" thickBot="1">
      <c r="A7" s="24" t="str">
        <f>'[1]95'!A7</f>
        <v>車</v>
      </c>
      <c r="B7" s="51" t="s">
        <v>414</v>
      </c>
      <c r="C7" s="52" t="s">
        <v>415</v>
      </c>
      <c r="D7" s="53" t="s">
        <v>416</v>
      </c>
      <c r="E7" s="151" t="s">
        <v>417</v>
      </c>
      <c r="F7" s="26">
        <v>102</v>
      </c>
      <c r="G7" s="31">
        <v>3</v>
      </c>
      <c r="H7" s="26">
        <v>3</v>
      </c>
      <c r="I7" s="26">
        <v>3</v>
      </c>
      <c r="J7" s="26">
        <v>3</v>
      </c>
      <c r="K7" s="26">
        <v>3</v>
      </c>
      <c r="L7" s="26">
        <v>3</v>
      </c>
      <c r="M7" s="26">
        <f>SUM(G7:L7)</f>
        <v>18</v>
      </c>
      <c r="N7" s="25"/>
      <c r="O7" s="25"/>
      <c r="P7" s="25"/>
      <c r="Q7" s="25"/>
      <c r="R7" s="25"/>
      <c r="S7" s="54" t="str">
        <f>'[1]95'!S7</f>
        <v>一樓
北川堂</v>
      </c>
      <c r="T7" s="54"/>
      <c r="U7" s="54"/>
      <c r="V7" s="150"/>
    </row>
    <row r="8" spans="1:22" ht="34.15" customHeight="1">
      <c r="A8" s="24" t="str">
        <f>'[1]95'!A8</f>
        <v>棚</v>
      </c>
      <c r="B8" s="51" t="s">
        <v>418</v>
      </c>
      <c r="C8" s="52" t="s">
        <v>419</v>
      </c>
      <c r="D8" s="53" t="s">
        <v>420</v>
      </c>
      <c r="E8" s="152"/>
      <c r="F8" s="26"/>
      <c r="G8" s="31"/>
      <c r="H8" s="26"/>
      <c r="I8" s="26"/>
      <c r="J8" s="26"/>
      <c r="K8" s="26"/>
      <c r="L8" s="26"/>
      <c r="M8" s="39"/>
      <c r="N8" s="50" t="str">
        <f>'[1]95'!N8</f>
        <v>電梯
C3W樓梯</v>
      </c>
      <c r="O8" s="50" t="str">
        <f>'[1]95'!O8</f>
        <v>電梯
C2W樓梯</v>
      </c>
      <c r="P8" s="50" t="str">
        <f>'[1]95'!P8</f>
        <v>電梯
C1W樓梯</v>
      </c>
      <c r="Q8" s="39"/>
      <c r="R8" s="39"/>
      <c r="S8" s="51" t="s">
        <v>421</v>
      </c>
      <c r="T8" s="51" t="s">
        <v>422</v>
      </c>
      <c r="U8" s="129" t="s">
        <v>423</v>
      </c>
      <c r="V8" s="24" t="str">
        <f>'[1]95'!V8</f>
        <v>建</v>
      </c>
    </row>
    <row r="9" spans="1:22" ht="37.9" customHeight="1">
      <c r="A9" s="34"/>
      <c r="B9" s="54" t="str">
        <f>'[1]95'!B9</f>
        <v>S3W
南大樓
3F樓梯</v>
      </c>
      <c r="C9" s="54" t="str">
        <f>'[1]95'!C9</f>
        <v>S2W
南大樓
2F樓梯</v>
      </c>
      <c r="D9" s="54" t="str">
        <f>'[1]95'!D9</f>
        <v>S1W
南大樓
1F樓梯</v>
      </c>
      <c r="E9" s="54" t="str">
        <f>'[1]95'!E9</f>
        <v>S0W
地下室
樓梯</v>
      </c>
      <c r="F9" s="26"/>
      <c r="G9" s="31"/>
      <c r="H9" s="26"/>
      <c r="I9" s="26"/>
      <c r="J9" s="26"/>
      <c r="K9" s="26"/>
      <c r="L9" s="26"/>
      <c r="M9" s="39"/>
      <c r="N9" s="153" t="s">
        <v>424</v>
      </c>
      <c r="O9" s="51" t="s">
        <v>425</v>
      </c>
      <c r="P9" s="51" t="s">
        <v>426</v>
      </c>
      <c r="Q9" s="25"/>
      <c r="R9" s="26"/>
      <c r="S9" s="51" t="s">
        <v>427</v>
      </c>
      <c r="T9" s="51" t="s">
        <v>428</v>
      </c>
      <c r="U9" s="130"/>
      <c r="V9" s="24" t="str">
        <f>'[1]95'!V9</f>
        <v>國</v>
      </c>
    </row>
    <row r="10" spans="1:22" ht="36.65" customHeight="1">
      <c r="A10" s="34"/>
      <c r="B10" s="51" t="s">
        <v>429</v>
      </c>
      <c r="C10" s="51" t="s">
        <v>430</v>
      </c>
      <c r="D10" s="54" t="str">
        <f>'[1]95'!D10</f>
        <v>南川堂</v>
      </c>
      <c r="E10" s="55" t="s">
        <v>431</v>
      </c>
      <c r="F10" s="26"/>
      <c r="G10" s="31"/>
      <c r="H10" s="26"/>
      <c r="I10" s="26"/>
      <c r="J10" s="26"/>
      <c r="K10" s="26"/>
      <c r="L10" s="26"/>
      <c r="M10" s="39"/>
      <c r="N10" s="153"/>
      <c r="O10" s="51" t="s">
        <v>432</v>
      </c>
      <c r="P10" s="51" t="s">
        <v>433</v>
      </c>
      <c r="Q10" s="25"/>
      <c r="R10" s="26"/>
      <c r="S10" s="51" t="s">
        <v>434</v>
      </c>
      <c r="T10" s="51" t="s">
        <v>435</v>
      </c>
      <c r="U10" s="131"/>
      <c r="V10" s="24" t="str">
        <f>'[1]95'!V10</f>
        <v>路</v>
      </c>
    </row>
    <row r="11" spans="1:22" ht="35.5" customHeight="1">
      <c r="A11" s="34"/>
      <c r="B11" s="63" t="s">
        <v>436</v>
      </c>
      <c r="C11" s="51" t="s">
        <v>437</v>
      </c>
      <c r="D11" s="52" t="str">
        <f>'[1]95'!D11</f>
        <v>S103
幼稚園</v>
      </c>
      <c r="E11" s="55" t="s">
        <v>438</v>
      </c>
      <c r="F11" s="26"/>
      <c r="G11" s="31"/>
      <c r="H11" s="26"/>
      <c r="I11" s="26"/>
      <c r="J11" s="26"/>
      <c r="K11" s="26"/>
      <c r="L11" s="26"/>
      <c r="M11" s="39"/>
      <c r="N11" s="153" t="s">
        <v>439</v>
      </c>
      <c r="O11" s="56" t="str">
        <f>'[1]95'!O11</f>
        <v>C2
廁所</v>
      </c>
      <c r="P11" s="56" t="str">
        <f>'[1]95'!P11</f>
        <v>C1
廁所</v>
      </c>
      <c r="Q11" s="61"/>
      <c r="R11" s="62"/>
      <c r="S11" s="56" t="str">
        <f>'[1]95'!S11</f>
        <v>N1
廁所</v>
      </c>
      <c r="T11" s="56" t="str">
        <f>'[1]95'!T11</f>
        <v>N2
廁所</v>
      </c>
      <c r="U11" s="56" t="str">
        <f>'[1]95'!U11</f>
        <v>N3
廁所</v>
      </c>
      <c r="V11" s="24" t="str">
        <f>'[1]95'!V11</f>
        <v>二</v>
      </c>
    </row>
    <row r="12" spans="1:22" ht="37.9" customHeight="1">
      <c r="A12" s="34"/>
      <c r="B12" s="63" t="s">
        <v>440</v>
      </c>
      <c r="C12" s="51" t="s">
        <v>441</v>
      </c>
      <c r="D12" s="52" t="str">
        <f>'[1]95'!D12</f>
        <v>S102
幼稚園</v>
      </c>
      <c r="E12" s="55" t="s">
        <v>442</v>
      </c>
      <c r="F12" s="26"/>
      <c r="G12" s="31"/>
      <c r="H12" s="26"/>
      <c r="I12" s="26"/>
      <c r="J12" s="26"/>
      <c r="K12" s="26"/>
      <c r="L12" s="26"/>
      <c r="M12" s="39"/>
      <c r="N12" s="153"/>
      <c r="O12" s="54" t="str">
        <f>'[1]95'!O12</f>
        <v>C2E
南大樓
2F樓梯</v>
      </c>
      <c r="P12" s="54" t="str">
        <f>'[1]95'!P12</f>
        <v>C1E
南大樓
1F樓梯</v>
      </c>
      <c r="Q12" s="147" t="s">
        <v>443</v>
      </c>
      <c r="R12" s="154"/>
      <c r="S12" s="54" t="str">
        <f>'[1]95'!S12</f>
        <v>N1E
南大樓
1F樓梯</v>
      </c>
      <c r="T12" s="54" t="str">
        <f>'[1]95'!T12</f>
        <v>N2E
南大樓
2F樓梯</v>
      </c>
      <c r="U12" s="54" t="str">
        <f>'[1]95'!U12</f>
        <v>N3E
南大樓
3F樓梯</v>
      </c>
      <c r="V12" s="24" t="str">
        <f>'[1]95'!V12</f>
        <v>段</v>
      </c>
    </row>
    <row r="13" spans="1:22" ht="37.9" customHeight="1">
      <c r="A13" s="34"/>
      <c r="B13" s="63" t="s">
        <v>444</v>
      </c>
      <c r="C13" s="51" t="s">
        <v>445</v>
      </c>
      <c r="D13" s="52" t="str">
        <f>'[1]95'!D13</f>
        <v>S101
幼稚園</v>
      </c>
      <c r="E13" s="55" t="s">
        <v>446</v>
      </c>
      <c r="F13" s="26"/>
      <c r="G13" s="132" t="s">
        <v>447</v>
      </c>
      <c r="H13" s="132"/>
      <c r="I13" s="132"/>
      <c r="J13" s="132"/>
      <c r="K13" s="132"/>
      <c r="L13" s="132"/>
      <c r="M13" s="133"/>
      <c r="N13" s="133"/>
      <c r="O13" s="133"/>
      <c r="P13" s="133"/>
      <c r="Q13" s="133"/>
      <c r="R13" s="133"/>
      <c r="S13" s="25"/>
      <c r="T13" s="31"/>
      <c r="U13" s="31"/>
      <c r="V13" s="24"/>
    </row>
    <row r="14" spans="1:22" ht="43.15" customHeight="1">
      <c r="A14" s="34"/>
      <c r="B14" s="56" t="str">
        <f>'[1]95'!B14</f>
        <v>S3
廁所</v>
      </c>
      <c r="C14" s="56" t="str">
        <f>'[1]95'!C14</f>
        <v>S2
廁所</v>
      </c>
      <c r="D14" s="56" t="str">
        <f>'[1]95'!D14</f>
        <v>S1
廁所</v>
      </c>
      <c r="E14" s="55" t="s">
        <v>448</v>
      </c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25"/>
      <c r="T14" s="25"/>
      <c r="U14" s="25"/>
      <c r="V14" s="24"/>
    </row>
    <row r="15" spans="1:22" ht="36.65" customHeight="1">
      <c r="A15" s="34"/>
      <c r="B15" s="54" t="str">
        <f>'[1]95'!B15</f>
        <v>S3E
南大樓
3F樓梯</v>
      </c>
      <c r="C15" s="54" t="str">
        <f>'[1]95'!C15</f>
        <v>S2E
南大樓
2F樓梯</v>
      </c>
      <c r="D15" s="54" t="str">
        <f>'[1]95'!D15</f>
        <v>S1E
南大樓
1F樓梯</v>
      </c>
      <c r="E15" s="54" t="str">
        <f>'[1]95'!E15</f>
        <v>S0E
地下室
樓梯</v>
      </c>
      <c r="F15" s="25"/>
      <c r="G15" s="31"/>
      <c r="H15" s="25"/>
      <c r="I15" s="127" t="s">
        <v>449</v>
      </c>
      <c r="J15" s="128"/>
      <c r="K15" s="128"/>
      <c r="L15" s="128"/>
      <c r="M15" s="64"/>
      <c r="N15" s="25"/>
      <c r="O15" s="25"/>
      <c r="P15" s="25"/>
      <c r="S15" s="25"/>
      <c r="T15" s="25"/>
      <c r="U15" s="25"/>
      <c r="V15" s="24"/>
    </row>
  </sheetData>
  <mergeCells count="15">
    <mergeCell ref="V6:V7"/>
    <mergeCell ref="E7:E8"/>
    <mergeCell ref="N9:N10"/>
    <mergeCell ref="N11:N12"/>
    <mergeCell ref="Q12:R12"/>
    <mergeCell ref="I15:L15"/>
    <mergeCell ref="U8:U10"/>
    <mergeCell ref="G13:R14"/>
    <mergeCell ref="I1:J1"/>
    <mergeCell ref="B2:E5"/>
    <mergeCell ref="T2:U3"/>
    <mergeCell ref="H3:J3"/>
    <mergeCell ref="H5:J5"/>
    <mergeCell ref="N5:P5"/>
    <mergeCell ref="N3:O3"/>
  </mergeCells>
  <phoneticPr fontId="1" type="noConversion"/>
  <conditionalFormatting sqref="H6:M6 F7:M7 N1:P4 I4:J4 T1:U1 A1:A15 B1:E1 J2 F1:G6 H8:M12 N5:N9 H4:H5 H1:I2 E15:I15 N11 V8:V15 D6:E7 U11:U15 D7:D15 K1:M5 E9:E14 B6:C15 T4:T15 U4:U8 Q1:Q12 S1:S15 R1:R11 F8:G13 V1:V6 O6:P12 N15:P15">
    <cfRule type="cellIs" priority="3" stopIfTrue="1" operator="equal">
      <formula>0</formula>
    </cfRule>
  </conditionalFormatting>
  <conditionalFormatting sqref="H6:M6 F7:M7 N1:P4 I4:J4 T1:U1 A1:A15 B1:E1 J2 F1:G6 H8:M12 N5:N9 H4:H5 H1:I2 E15:I15 N11 V8:V15 D6:E7 U11:U15 D8:D15 K1:M5 E9:E14 B6:C15 T4:T15 U4:U8 Q1:Q12 S1:S15 R1:R11 F8:G13 V1:V6 O6:P12 N15:P15">
    <cfRule type="cellIs" priority="1" stopIfTrue="1" operator="equal">
      <formula>0</formula>
    </cfRule>
  </conditionalFormatting>
  <pageMargins left="0.3" right="0.15748031496062992" top="0.32" bottom="0.19685039370078741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V18"/>
  <sheetViews>
    <sheetView topLeftCell="A4" zoomScale="85" zoomScaleNormal="85" workbookViewId="0">
      <selection activeCell="B10" sqref="B10"/>
    </sheetView>
  </sheetViews>
  <sheetFormatPr defaultColWidth="5" defaultRowHeight="38.25" customHeight="1"/>
  <cols>
    <col min="1" max="1" width="5" style="3" customWidth="1"/>
    <col min="2" max="2" width="7" style="3" customWidth="1"/>
    <col min="3" max="3" width="7.08984375" style="3" customWidth="1"/>
    <col min="4" max="4" width="6.453125" style="3" customWidth="1"/>
    <col min="5" max="5" width="5.7265625" style="3" customWidth="1"/>
    <col min="6" max="7" width="5" style="3" customWidth="1"/>
    <col min="8" max="8" width="5.90625" style="3" customWidth="1"/>
    <col min="9" max="9" width="5.453125" style="3" customWidth="1"/>
    <col min="10" max="10" width="6.36328125" style="3" customWidth="1"/>
    <col min="11" max="11" width="6.453125" style="3" customWidth="1"/>
    <col min="12" max="12" width="5" style="3" customWidth="1"/>
    <col min="13" max="13" width="6.08984375" style="3" customWidth="1"/>
    <col min="14" max="15" width="5.7265625" style="3" customWidth="1"/>
    <col min="16" max="16" width="6.08984375" style="3" customWidth="1"/>
    <col min="17" max="21" width="5" style="3" customWidth="1"/>
    <col min="22" max="22" width="5" style="1" customWidth="1"/>
    <col min="23" max="16384" width="5" style="3"/>
  </cols>
  <sheetData>
    <row r="1" spans="1:22" s="2" customFormat="1" ht="19.5">
      <c r="A1" s="24"/>
      <c r="B1" s="24"/>
      <c r="C1" s="24" t="str">
        <f>'95'!C1</f>
        <v>明</v>
      </c>
      <c r="D1" s="24" t="str">
        <f>'95'!D1</f>
        <v>義</v>
      </c>
      <c r="E1" s="24" t="str">
        <f>'95'!E1</f>
        <v>五</v>
      </c>
      <c r="F1" s="24" t="str">
        <f>'95'!F1</f>
        <v>街</v>
      </c>
      <c r="G1" s="24"/>
      <c r="H1" s="24"/>
      <c r="I1" s="134" t="str">
        <f>'95'!I1</f>
        <v>西門</v>
      </c>
      <c r="J1" s="135"/>
      <c r="K1" s="24"/>
      <c r="L1" s="24"/>
      <c r="M1" s="24"/>
      <c r="N1" s="24"/>
      <c r="O1" s="24" t="str">
        <f>'95'!O1</f>
        <v>明</v>
      </c>
      <c r="P1" s="24" t="str">
        <f>'95'!P1</f>
        <v>義</v>
      </c>
      <c r="Q1" s="24" t="str">
        <f>'95'!Q1</f>
        <v>四</v>
      </c>
      <c r="R1" s="24" t="str">
        <f>'95'!R1</f>
        <v>街</v>
      </c>
      <c r="S1" s="24"/>
      <c r="T1" s="24"/>
      <c r="U1" s="24"/>
      <c r="V1" s="24"/>
    </row>
    <row r="2" spans="1:22" ht="40" customHeight="1">
      <c r="A2" s="25"/>
      <c r="B2" s="136" t="s">
        <v>360</v>
      </c>
      <c r="C2" s="87"/>
      <c r="D2" s="87"/>
      <c r="E2" s="137"/>
      <c r="F2" s="57" t="s">
        <v>212</v>
      </c>
      <c r="G2" s="56" t="s">
        <v>213</v>
      </c>
      <c r="H2" s="51" t="s">
        <v>376</v>
      </c>
      <c r="I2" s="51" t="s">
        <v>377</v>
      </c>
      <c r="J2" s="52" t="s">
        <v>378</v>
      </c>
      <c r="K2" s="53" t="s">
        <v>350</v>
      </c>
      <c r="L2" s="51" t="s">
        <v>301</v>
      </c>
      <c r="M2" s="51" t="s">
        <v>459</v>
      </c>
      <c r="N2" s="51" t="s">
        <v>460</v>
      </c>
      <c r="O2" s="51" t="s">
        <v>461</v>
      </c>
      <c r="P2" s="51" t="s">
        <v>462</v>
      </c>
      <c r="Q2" s="56" t="s">
        <v>216</v>
      </c>
      <c r="R2" s="54" t="s">
        <v>217</v>
      </c>
      <c r="S2" s="31"/>
      <c r="T2" s="140" t="s">
        <v>361</v>
      </c>
      <c r="U2" s="140"/>
      <c r="V2" s="24"/>
    </row>
    <row r="3" spans="1:22" ht="40" customHeight="1">
      <c r="A3" s="32"/>
      <c r="B3" s="87"/>
      <c r="C3" s="87"/>
      <c r="D3" s="87"/>
      <c r="E3" s="137"/>
      <c r="F3" s="57" t="s">
        <v>218</v>
      </c>
      <c r="G3" s="56" t="s">
        <v>219</v>
      </c>
      <c r="H3" s="141" t="s">
        <v>463</v>
      </c>
      <c r="I3" s="142"/>
      <c r="J3" s="143"/>
      <c r="K3" s="58" t="s">
        <v>330</v>
      </c>
      <c r="L3" s="59" t="s">
        <v>246</v>
      </c>
      <c r="M3" s="58" t="s">
        <v>331</v>
      </c>
      <c r="N3" s="147" t="s">
        <v>363</v>
      </c>
      <c r="O3" s="148"/>
      <c r="P3" s="53" t="s">
        <v>364</v>
      </c>
      <c r="Q3" s="56" t="s">
        <v>223</v>
      </c>
      <c r="R3" s="54" t="s">
        <v>224</v>
      </c>
      <c r="S3" s="31"/>
      <c r="T3" s="140"/>
      <c r="U3" s="140"/>
      <c r="V3" s="24"/>
    </row>
    <row r="4" spans="1:22" ht="40" customHeight="1">
      <c r="A4" s="34"/>
      <c r="B4" s="87"/>
      <c r="C4" s="87"/>
      <c r="D4" s="87"/>
      <c r="E4" s="137"/>
      <c r="F4" s="57" t="s">
        <v>225</v>
      </c>
      <c r="G4" s="56" t="s">
        <v>226</v>
      </c>
      <c r="H4" s="53" t="s">
        <v>333</v>
      </c>
      <c r="I4" s="53" t="s">
        <v>19</v>
      </c>
      <c r="J4" s="53" t="s">
        <v>229</v>
      </c>
      <c r="K4" s="53" t="s">
        <v>359</v>
      </c>
      <c r="L4" s="54" t="s">
        <v>231</v>
      </c>
      <c r="M4" s="53" t="s">
        <v>332</v>
      </c>
      <c r="N4" s="53" t="s">
        <v>456</v>
      </c>
      <c r="O4" s="52" t="s">
        <v>468</v>
      </c>
      <c r="P4" s="52" t="s">
        <v>467</v>
      </c>
      <c r="Q4" s="56" t="s">
        <v>235</v>
      </c>
      <c r="R4" s="54" t="s">
        <v>236</v>
      </c>
      <c r="S4" s="25"/>
      <c r="T4" s="25"/>
      <c r="U4" s="25"/>
      <c r="V4" s="24"/>
    </row>
    <row r="5" spans="1:22" ht="40" customHeight="1" thickBot="1">
      <c r="A5" s="24" t="str">
        <f>'95'!A5</f>
        <v>教</v>
      </c>
      <c r="B5" s="138"/>
      <c r="C5" s="138"/>
      <c r="D5" s="138"/>
      <c r="E5" s="139"/>
      <c r="F5" s="57" t="s">
        <v>237</v>
      </c>
      <c r="G5" s="60" t="s">
        <v>367</v>
      </c>
      <c r="H5" s="144" t="s">
        <v>340</v>
      </c>
      <c r="I5" s="145"/>
      <c r="J5" s="146"/>
      <c r="K5" s="60" t="s">
        <v>339</v>
      </c>
      <c r="L5" s="60" t="s">
        <v>338</v>
      </c>
      <c r="M5" s="60" t="s">
        <v>337</v>
      </c>
      <c r="N5" s="144" t="s">
        <v>336</v>
      </c>
      <c r="O5" s="145"/>
      <c r="P5" s="146"/>
      <c r="Q5" s="60" t="s">
        <v>335</v>
      </c>
      <c r="R5" s="54" t="s">
        <v>334</v>
      </c>
      <c r="S5" s="51" t="s">
        <v>368</v>
      </c>
      <c r="T5" s="51" t="s">
        <v>356</v>
      </c>
      <c r="U5" s="51" t="s">
        <v>451</v>
      </c>
      <c r="V5" s="24"/>
    </row>
    <row r="6" spans="1:22" ht="40" customHeight="1">
      <c r="A6" s="24" t="str">
        <f>'95'!A6</f>
        <v>師</v>
      </c>
      <c r="B6" s="50" t="str">
        <f>'95'!B6</f>
        <v>電梯</v>
      </c>
      <c r="C6" s="50" t="str">
        <f>'95'!C6</f>
        <v>電梯</v>
      </c>
      <c r="D6" s="50" t="str">
        <f>'95'!D6</f>
        <v>電梯</v>
      </c>
      <c r="E6" s="50" t="str">
        <f>'95'!E6</f>
        <v>電梯</v>
      </c>
      <c r="F6" s="62" t="s">
        <v>362</v>
      </c>
      <c r="G6" s="26" t="str">
        <f>'95'!G6</f>
        <v>一</v>
      </c>
      <c r="H6" s="26" t="str">
        <f>'95'!H6</f>
        <v>二</v>
      </c>
      <c r="I6" s="26" t="str">
        <f>'95'!I6</f>
        <v>三</v>
      </c>
      <c r="J6" s="26" t="str">
        <f>'95'!J6</f>
        <v>四</v>
      </c>
      <c r="K6" s="26" t="str">
        <f>'95'!K6</f>
        <v>五</v>
      </c>
      <c r="L6" s="26" t="str">
        <f>'95'!L6</f>
        <v>六</v>
      </c>
      <c r="M6" s="26" t="s">
        <v>453</v>
      </c>
      <c r="N6" s="26" t="s">
        <v>452</v>
      </c>
      <c r="O6" s="26"/>
      <c r="P6" s="62" t="str">
        <f>'95'!M6</f>
        <v>全校
班級數</v>
      </c>
      <c r="Q6" s="26"/>
      <c r="R6" s="26"/>
      <c r="S6" s="54" t="str">
        <f>'95'!S6</f>
        <v>N1W
南大樓
1F樓梯</v>
      </c>
      <c r="T6" s="54" t="str">
        <f>'95'!T6</f>
        <v>N2W
南大樓
2F樓梯</v>
      </c>
      <c r="U6" s="54" t="str">
        <f>'95'!U6</f>
        <v>N3W
南大樓
3F樓梯</v>
      </c>
      <c r="V6" s="149" t="str">
        <f>'95'!V6</f>
        <v>北
門</v>
      </c>
    </row>
    <row r="7" spans="1:22" ht="36" customHeight="1" thickBot="1">
      <c r="A7" s="24" t="str">
        <f>'95'!A7</f>
        <v>車</v>
      </c>
      <c r="B7" s="51" t="s">
        <v>464</v>
      </c>
      <c r="C7" s="52" t="s">
        <v>346</v>
      </c>
      <c r="D7" s="53" t="s">
        <v>349</v>
      </c>
      <c r="E7" s="151" t="s">
        <v>341</v>
      </c>
      <c r="F7" s="26">
        <v>104</v>
      </c>
      <c r="G7" s="31">
        <v>3</v>
      </c>
      <c r="H7" s="26">
        <v>3</v>
      </c>
      <c r="I7" s="26">
        <v>2</v>
      </c>
      <c r="J7" s="26">
        <v>3</v>
      </c>
      <c r="K7" s="26">
        <v>3</v>
      </c>
      <c r="L7" s="26">
        <v>3</v>
      </c>
      <c r="M7" s="26">
        <v>1</v>
      </c>
      <c r="N7" s="26">
        <v>1</v>
      </c>
      <c r="O7" s="25"/>
      <c r="P7" s="26">
        <f>SUM(G7:N7)</f>
        <v>19</v>
      </c>
      <c r="Q7" s="25"/>
      <c r="R7" s="25"/>
      <c r="S7" s="54" t="str">
        <f>'95'!S7</f>
        <v>一樓
北川堂</v>
      </c>
      <c r="T7" s="54"/>
      <c r="U7" s="54"/>
      <c r="V7" s="150"/>
    </row>
    <row r="8" spans="1:22" ht="34.15" customHeight="1">
      <c r="A8" s="24" t="str">
        <f>'95'!A8</f>
        <v>棚</v>
      </c>
      <c r="B8" s="51" t="s">
        <v>472</v>
      </c>
      <c r="C8" s="52" t="s">
        <v>470</v>
      </c>
      <c r="D8" s="53" t="s">
        <v>348</v>
      </c>
      <c r="E8" s="152"/>
      <c r="F8" s="26"/>
      <c r="G8" s="31"/>
      <c r="H8" s="26"/>
      <c r="I8" s="26"/>
      <c r="J8" s="26"/>
      <c r="K8" s="26"/>
      <c r="L8" s="26"/>
      <c r="M8" s="39"/>
      <c r="N8" s="50" t="str">
        <f>'95'!N8</f>
        <v>電梯
C3W樓梯</v>
      </c>
      <c r="O8" s="50" t="str">
        <f>'95'!O8</f>
        <v>電梯
C2W樓梯</v>
      </c>
      <c r="P8" s="50" t="str">
        <f>'95'!P8</f>
        <v>電梯
C1W樓梯</v>
      </c>
      <c r="Q8" s="39"/>
      <c r="R8" s="39"/>
      <c r="S8" s="51" t="s">
        <v>353</v>
      </c>
      <c r="T8" s="51" t="s">
        <v>373</v>
      </c>
      <c r="U8" s="129" t="s">
        <v>365</v>
      </c>
      <c r="V8" s="24" t="str">
        <f>'95'!V8</f>
        <v>建</v>
      </c>
    </row>
    <row r="9" spans="1:22" ht="37.9" customHeight="1">
      <c r="A9" s="34"/>
      <c r="B9" s="54" t="str">
        <f>'95'!B9</f>
        <v>S3W
南大樓
3F樓梯</v>
      </c>
      <c r="C9" s="54" t="str">
        <f>'95'!C9</f>
        <v>S2W
南大樓
2F樓梯</v>
      </c>
      <c r="D9" s="54" t="str">
        <f>'95'!D9</f>
        <v>S1W
南大樓
1F樓梯</v>
      </c>
      <c r="E9" s="54" t="str">
        <f>'95'!E9</f>
        <v>S0W
地下室
樓梯</v>
      </c>
      <c r="F9" s="26"/>
      <c r="G9" s="31"/>
      <c r="H9" s="26"/>
      <c r="I9" s="26"/>
      <c r="J9" s="26"/>
      <c r="K9" s="26"/>
      <c r="L9" s="26"/>
      <c r="M9" s="39"/>
      <c r="N9" s="129" t="s">
        <v>454</v>
      </c>
      <c r="O9" s="51" t="s">
        <v>469</v>
      </c>
      <c r="P9" s="51" t="s">
        <v>371</v>
      </c>
      <c r="Q9" s="25"/>
      <c r="R9" s="26"/>
      <c r="S9" s="51" t="s">
        <v>369</v>
      </c>
      <c r="T9" s="51" t="s">
        <v>374</v>
      </c>
      <c r="U9" s="130"/>
      <c r="V9" s="24" t="str">
        <f>'95'!V9</f>
        <v>國</v>
      </c>
    </row>
    <row r="10" spans="1:22" ht="36.65" customHeight="1">
      <c r="A10" s="34"/>
      <c r="B10" s="51" t="s">
        <v>473</v>
      </c>
      <c r="C10" s="51" t="s">
        <v>465</v>
      </c>
      <c r="D10" s="54" t="str">
        <f>'95'!D10</f>
        <v>南川堂</v>
      </c>
      <c r="E10" s="55" t="s">
        <v>342</v>
      </c>
      <c r="F10" s="26"/>
      <c r="G10" s="31"/>
      <c r="H10" s="26"/>
      <c r="I10" s="26"/>
      <c r="J10" s="26"/>
      <c r="K10" s="26"/>
      <c r="L10" s="26"/>
      <c r="M10" s="39"/>
      <c r="N10" s="130"/>
      <c r="O10" s="51" t="s">
        <v>372</v>
      </c>
      <c r="P10" s="51" t="s">
        <v>370</v>
      </c>
      <c r="Q10" s="25"/>
      <c r="R10" s="26"/>
      <c r="S10" s="51" t="s">
        <v>354</v>
      </c>
      <c r="T10" s="51" t="s">
        <v>355</v>
      </c>
      <c r="U10" s="131"/>
      <c r="V10" s="24" t="str">
        <f>'95'!V10</f>
        <v>路</v>
      </c>
    </row>
    <row r="11" spans="1:22" ht="35.5" customHeight="1">
      <c r="A11" s="34"/>
      <c r="B11" s="63" t="s">
        <v>379</v>
      </c>
      <c r="C11" s="51" t="s">
        <v>358</v>
      </c>
      <c r="D11" s="52" t="str">
        <f>'95'!D11</f>
        <v>S103
幼稚園</v>
      </c>
      <c r="E11" s="55" t="s">
        <v>343</v>
      </c>
      <c r="F11" s="26"/>
      <c r="G11" s="31"/>
      <c r="H11" s="26"/>
      <c r="I11" s="26"/>
      <c r="J11" s="26"/>
      <c r="K11" s="26"/>
      <c r="L11" s="26"/>
      <c r="M11" s="39"/>
      <c r="N11" s="131"/>
      <c r="O11" s="56" t="str">
        <f>'95'!O11</f>
        <v>C2
廁所</v>
      </c>
      <c r="P11" s="56" t="str">
        <f>'95'!P11</f>
        <v>C1
廁所</v>
      </c>
      <c r="Q11" s="61"/>
      <c r="R11" s="62"/>
      <c r="S11" s="56" t="str">
        <f>'95'!S11</f>
        <v>N1
廁所</v>
      </c>
      <c r="T11" s="56" t="str">
        <f>'95'!T11</f>
        <v>N2
廁所</v>
      </c>
      <c r="U11" s="56" t="str">
        <f>'95'!U11</f>
        <v>N3
廁所</v>
      </c>
      <c r="V11" s="24" t="str">
        <f>'95'!V11</f>
        <v>二</v>
      </c>
    </row>
    <row r="12" spans="1:22" ht="37.9" customHeight="1">
      <c r="A12" s="34"/>
      <c r="B12" s="63" t="s">
        <v>351</v>
      </c>
      <c r="C12" s="51" t="s">
        <v>375</v>
      </c>
      <c r="D12" s="52" t="str">
        <f>'95'!D12</f>
        <v>S102
幼稚園</v>
      </c>
      <c r="E12" s="55" t="s">
        <v>344</v>
      </c>
      <c r="F12" s="26"/>
      <c r="G12" s="31"/>
      <c r="H12" s="26"/>
      <c r="I12" s="26"/>
      <c r="J12" s="26"/>
      <c r="K12" s="26"/>
      <c r="L12" s="26"/>
      <c r="M12" s="39"/>
      <c r="N12" s="53" t="s">
        <v>455</v>
      </c>
      <c r="O12" s="54" t="str">
        <f>'95'!O12</f>
        <v>C2E
南大樓
2F樓梯</v>
      </c>
      <c r="P12" s="54" t="str">
        <f>'95'!P12</f>
        <v>C1E
南大樓
1F樓梯</v>
      </c>
      <c r="Q12" s="147" t="s">
        <v>366</v>
      </c>
      <c r="R12" s="154"/>
      <c r="S12" s="54" t="str">
        <f>'95'!S12</f>
        <v>N1E
南大樓
1F樓梯</v>
      </c>
      <c r="T12" s="54" t="str">
        <f>'95'!T12</f>
        <v>N2E
南大樓
2F樓梯</v>
      </c>
      <c r="U12" s="54" t="str">
        <f>'95'!U12</f>
        <v>N3E
南大樓
3F樓梯</v>
      </c>
      <c r="V12" s="24" t="str">
        <f>'95'!V12</f>
        <v>段</v>
      </c>
    </row>
    <row r="13" spans="1:22" ht="37.9" customHeight="1">
      <c r="A13" s="34"/>
      <c r="B13" s="63" t="s">
        <v>466</v>
      </c>
      <c r="C13" s="51" t="s">
        <v>357</v>
      </c>
      <c r="D13" s="52" t="str">
        <f>'95'!D13</f>
        <v>S101
幼稚園</v>
      </c>
      <c r="E13" s="55" t="s">
        <v>345</v>
      </c>
      <c r="F13" s="26"/>
      <c r="G13" s="132" t="s">
        <v>450</v>
      </c>
      <c r="H13" s="132"/>
      <c r="I13" s="132"/>
      <c r="J13" s="132"/>
      <c r="K13" s="132"/>
      <c r="L13" s="132"/>
      <c r="M13" s="133"/>
      <c r="N13" s="133"/>
      <c r="O13" s="133"/>
      <c r="P13" s="133"/>
      <c r="Q13" s="133"/>
      <c r="R13" s="133"/>
      <c r="S13" s="25"/>
      <c r="T13" s="31"/>
      <c r="U13" s="31"/>
      <c r="V13" s="24"/>
    </row>
    <row r="14" spans="1:22" ht="43.15" customHeight="1">
      <c r="A14" s="34"/>
      <c r="B14" s="56" t="str">
        <f>'95'!B14</f>
        <v>S3
廁所</v>
      </c>
      <c r="C14" s="56" t="str">
        <f>'95'!C14</f>
        <v>S2
廁所</v>
      </c>
      <c r="D14" s="56" t="str">
        <f>'95'!D14</f>
        <v>S1
廁所</v>
      </c>
      <c r="E14" s="55" t="s">
        <v>347</v>
      </c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25"/>
      <c r="T14" s="25"/>
      <c r="U14" s="25"/>
      <c r="V14" s="24"/>
    </row>
    <row r="15" spans="1:22" ht="36.65" customHeight="1">
      <c r="A15" s="34"/>
      <c r="B15" s="54" t="str">
        <f>'95'!B15</f>
        <v>S3E
南大樓
3F樓梯</v>
      </c>
      <c r="C15" s="54" t="str">
        <f>'95'!C15</f>
        <v>S2E
南大樓
2F樓梯</v>
      </c>
      <c r="D15" s="54" t="str">
        <f>'95'!D15</f>
        <v>S1E
南大樓
1F樓梯</v>
      </c>
      <c r="E15" s="54" t="str">
        <f>'95'!E15</f>
        <v>S0E
地下室
樓梯</v>
      </c>
      <c r="F15" s="25"/>
      <c r="G15" s="31"/>
      <c r="H15" s="25"/>
      <c r="I15" s="127" t="s">
        <v>352</v>
      </c>
      <c r="J15" s="128"/>
      <c r="K15" s="128"/>
      <c r="L15" s="128"/>
      <c r="M15" s="64"/>
      <c r="N15" s="25"/>
      <c r="O15" s="25"/>
      <c r="P15" s="25"/>
      <c r="S15" s="25"/>
      <c r="T15" s="25"/>
      <c r="U15" s="25"/>
      <c r="V15" s="24"/>
    </row>
    <row r="17" spans="1:1" ht="14.25" customHeight="1">
      <c r="A17" s="65" t="s">
        <v>457</v>
      </c>
    </row>
    <row r="18" spans="1:1" ht="15.75" customHeight="1">
      <c r="A18" s="65" t="s">
        <v>458</v>
      </c>
    </row>
  </sheetData>
  <mergeCells count="14">
    <mergeCell ref="I1:J1"/>
    <mergeCell ref="B2:E5"/>
    <mergeCell ref="T2:U3"/>
    <mergeCell ref="H3:J3"/>
    <mergeCell ref="N3:O3"/>
    <mergeCell ref="H5:J5"/>
    <mergeCell ref="N5:P5"/>
    <mergeCell ref="G13:R14"/>
    <mergeCell ref="I15:L15"/>
    <mergeCell ref="V6:V7"/>
    <mergeCell ref="E7:E8"/>
    <mergeCell ref="U8:U10"/>
    <mergeCell ref="Q12:R12"/>
    <mergeCell ref="N9:N11"/>
  </mergeCells>
  <phoneticPr fontId="1" type="noConversion"/>
  <conditionalFormatting sqref="N12 N1:P4 I4:J4 T1:U1 A1:A15 B1:E1 J2 F1:G6 H8:M12 N5:N9 H4:H5 H1:I2 E15:I15 V8:V15 D6:E7 U11:U15 D8:D15 K1:M5 E9:E14 B6:C15 T4:T15 U4:U8 Q1:Q12 S1:S15 R1:R11 F8:G13 V1:V6 N15:P15 O6:P12 H6:M6 F7:N7">
    <cfRule type="cellIs" priority="5" stopIfTrue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V18"/>
  <sheetViews>
    <sheetView zoomScale="115" zoomScaleNormal="115" workbookViewId="0">
      <selection sqref="A1:U18"/>
    </sheetView>
  </sheetViews>
  <sheetFormatPr defaultColWidth="5" defaultRowHeight="38.25" customHeight="1"/>
  <cols>
    <col min="1" max="1" width="5" style="71" customWidth="1"/>
    <col min="2" max="2" width="7" style="71" customWidth="1"/>
    <col min="3" max="3" width="7.08984375" style="71" customWidth="1"/>
    <col min="4" max="4" width="6.453125" style="71" customWidth="1"/>
    <col min="5" max="5" width="6.26953125" style="71" customWidth="1"/>
    <col min="6" max="7" width="5" style="71" customWidth="1"/>
    <col min="8" max="9" width="6.54296875" style="71" customWidth="1"/>
    <col min="10" max="10" width="6.26953125" style="71" customWidth="1"/>
    <col min="11" max="11" width="6.6328125" style="71" customWidth="1"/>
    <col min="12" max="12" width="6.26953125" style="71" customWidth="1"/>
    <col min="13" max="13" width="6.08984375" style="71" customWidth="1"/>
    <col min="14" max="15" width="5.7265625" style="71" customWidth="1"/>
    <col min="16" max="16" width="5.81640625" style="71" customWidth="1"/>
    <col min="17" max="21" width="5" style="71" customWidth="1"/>
    <col min="22" max="22" width="5" style="78" customWidth="1"/>
    <col min="23" max="16384" width="5" style="71"/>
  </cols>
  <sheetData>
    <row r="1" spans="1:22" s="67" customFormat="1" ht="16" customHeight="1">
      <c r="A1" s="66"/>
      <c r="B1" s="66"/>
      <c r="C1" s="66" t="str">
        <f>'95'!C1</f>
        <v>明</v>
      </c>
      <c r="D1" s="66" t="str">
        <f>'95'!D1</f>
        <v>義</v>
      </c>
      <c r="E1" s="66" t="str">
        <f>'95'!E1</f>
        <v>五</v>
      </c>
      <c r="F1" s="66" t="str">
        <f>'95'!F1</f>
        <v>街</v>
      </c>
      <c r="G1" s="66"/>
      <c r="H1" s="66"/>
      <c r="I1" s="168" t="str">
        <f>'95'!I1</f>
        <v>西門</v>
      </c>
      <c r="J1" s="169"/>
      <c r="K1" s="66"/>
      <c r="L1" s="66"/>
      <c r="M1" s="66"/>
      <c r="N1" s="66"/>
      <c r="O1" s="66" t="str">
        <f>'95'!O1</f>
        <v>明</v>
      </c>
      <c r="P1" s="66" t="str">
        <f>'95'!P1</f>
        <v>義</v>
      </c>
      <c r="Q1" s="66" t="str">
        <f>'95'!Q1</f>
        <v>四</v>
      </c>
      <c r="R1" s="66" t="str">
        <f>'95'!R1</f>
        <v>街</v>
      </c>
      <c r="S1" s="66"/>
      <c r="T1" s="66"/>
      <c r="U1" s="66"/>
      <c r="V1" s="66"/>
    </row>
    <row r="2" spans="1:22" ht="32" customHeight="1">
      <c r="A2" s="32"/>
      <c r="B2" s="170" t="s">
        <v>360</v>
      </c>
      <c r="C2" s="171"/>
      <c r="D2" s="171"/>
      <c r="E2" s="172"/>
      <c r="F2" s="68" t="s">
        <v>109</v>
      </c>
      <c r="G2" s="69" t="s">
        <v>213</v>
      </c>
      <c r="H2" s="79" t="s">
        <v>474</v>
      </c>
      <c r="I2" s="79" t="s">
        <v>475</v>
      </c>
      <c r="J2" s="80" t="s">
        <v>481</v>
      </c>
      <c r="K2" s="80" t="s">
        <v>482</v>
      </c>
      <c r="L2" s="79" t="s">
        <v>503</v>
      </c>
      <c r="M2" s="70" t="s">
        <v>476</v>
      </c>
      <c r="N2" s="70" t="s">
        <v>460</v>
      </c>
      <c r="O2" s="70" t="s">
        <v>461</v>
      </c>
      <c r="P2" s="70" t="s">
        <v>462</v>
      </c>
      <c r="Q2" s="69" t="s">
        <v>216</v>
      </c>
      <c r="R2" s="68" t="s">
        <v>112</v>
      </c>
      <c r="S2" s="31"/>
      <c r="T2" s="155" t="s">
        <v>390</v>
      </c>
      <c r="U2" s="155"/>
      <c r="V2" s="66"/>
    </row>
    <row r="3" spans="1:22" ht="33" customHeight="1">
      <c r="A3" s="32"/>
      <c r="B3" s="171"/>
      <c r="C3" s="171"/>
      <c r="D3" s="171"/>
      <c r="E3" s="172"/>
      <c r="F3" s="68" t="s">
        <v>110</v>
      </c>
      <c r="G3" s="69" t="s">
        <v>219</v>
      </c>
      <c r="H3" s="175" t="s">
        <v>483</v>
      </c>
      <c r="I3" s="176"/>
      <c r="J3" s="177"/>
      <c r="K3" s="70" t="s">
        <v>477</v>
      </c>
      <c r="L3" s="69" t="s">
        <v>246</v>
      </c>
      <c r="M3" s="70" t="s">
        <v>478</v>
      </c>
      <c r="N3" s="165" t="s">
        <v>479</v>
      </c>
      <c r="O3" s="178"/>
      <c r="P3" s="69" t="s">
        <v>480</v>
      </c>
      <c r="Q3" s="69" t="s">
        <v>223</v>
      </c>
      <c r="R3" s="68" t="s">
        <v>113</v>
      </c>
      <c r="S3" s="31"/>
      <c r="T3" s="155"/>
      <c r="U3" s="155"/>
      <c r="V3" s="66"/>
    </row>
    <row r="4" spans="1:22" ht="33.5" customHeight="1">
      <c r="A4" s="32"/>
      <c r="B4" s="171"/>
      <c r="C4" s="171"/>
      <c r="D4" s="171"/>
      <c r="E4" s="172"/>
      <c r="F4" s="68" t="s">
        <v>111</v>
      </c>
      <c r="G4" s="69" t="s">
        <v>226</v>
      </c>
      <c r="H4" s="69" t="s">
        <v>333</v>
      </c>
      <c r="I4" s="69" t="s">
        <v>19</v>
      </c>
      <c r="J4" s="69" t="s">
        <v>229</v>
      </c>
      <c r="K4" s="69" t="s">
        <v>359</v>
      </c>
      <c r="L4" s="69" t="s">
        <v>231</v>
      </c>
      <c r="M4" s="69" t="s">
        <v>332</v>
      </c>
      <c r="N4" s="69" t="s">
        <v>456</v>
      </c>
      <c r="O4" s="69" t="s">
        <v>468</v>
      </c>
      <c r="P4" s="69" t="s">
        <v>467</v>
      </c>
      <c r="Q4" s="69" t="s">
        <v>235</v>
      </c>
      <c r="R4" s="68" t="s">
        <v>114</v>
      </c>
      <c r="S4" s="32"/>
      <c r="T4" s="156"/>
      <c r="U4" s="156"/>
      <c r="V4" s="66"/>
    </row>
    <row r="5" spans="1:22" ht="34" customHeight="1" thickBot="1">
      <c r="A5" s="66" t="str">
        <f>'95'!A5</f>
        <v>教</v>
      </c>
      <c r="B5" s="173"/>
      <c r="C5" s="173"/>
      <c r="D5" s="173"/>
      <c r="E5" s="174"/>
      <c r="F5" s="68" t="s">
        <v>191</v>
      </c>
      <c r="G5" s="69" t="s">
        <v>367</v>
      </c>
      <c r="H5" s="165" t="s">
        <v>340</v>
      </c>
      <c r="I5" s="179"/>
      <c r="J5" s="166"/>
      <c r="K5" s="69" t="s">
        <v>339</v>
      </c>
      <c r="L5" s="68" t="s">
        <v>338</v>
      </c>
      <c r="M5" s="69" t="s">
        <v>337</v>
      </c>
      <c r="N5" s="165" t="s">
        <v>336</v>
      </c>
      <c r="O5" s="179"/>
      <c r="P5" s="166"/>
      <c r="Q5" s="72" t="s">
        <v>335</v>
      </c>
      <c r="R5" s="68" t="s">
        <v>471</v>
      </c>
      <c r="S5" s="70" t="s">
        <v>487</v>
      </c>
      <c r="T5" s="70" t="s">
        <v>484</v>
      </c>
      <c r="U5" s="70" t="s">
        <v>451</v>
      </c>
      <c r="V5" s="66"/>
    </row>
    <row r="6" spans="1:22" ht="32.5" customHeight="1">
      <c r="A6" s="66" t="str">
        <f>'95'!A6</f>
        <v>師</v>
      </c>
      <c r="B6" s="69" t="str">
        <f>'95'!B6</f>
        <v>電梯</v>
      </c>
      <c r="C6" s="69" t="str">
        <f>'95'!C6</f>
        <v>電梯</v>
      </c>
      <c r="D6" s="69" t="str">
        <f>'95'!D6</f>
        <v>電梯</v>
      </c>
      <c r="E6" s="69" t="str">
        <f>'95'!E6</f>
        <v>電梯</v>
      </c>
      <c r="F6" s="73" t="s">
        <v>362</v>
      </c>
      <c r="G6" s="31" t="str">
        <f>'95'!G6</f>
        <v>一</v>
      </c>
      <c r="H6" s="31" t="str">
        <f>'95'!H6</f>
        <v>二</v>
      </c>
      <c r="I6" s="31" t="str">
        <f>'95'!I6</f>
        <v>三</v>
      </c>
      <c r="J6" s="31" t="str">
        <f>'95'!J6</f>
        <v>四</v>
      </c>
      <c r="K6" s="31" t="str">
        <f>'95'!K6</f>
        <v>五</v>
      </c>
      <c r="L6" s="31" t="str">
        <f>'95'!L6</f>
        <v>六</v>
      </c>
      <c r="M6" s="31" t="s">
        <v>453</v>
      </c>
      <c r="N6" s="31" t="s">
        <v>452</v>
      </c>
      <c r="O6" s="31"/>
      <c r="P6" s="73" t="str">
        <f>'95'!M6</f>
        <v>全校
班級數</v>
      </c>
      <c r="Q6" s="31"/>
      <c r="R6" s="31"/>
      <c r="S6" s="68" t="str">
        <f>'95'!S6</f>
        <v>N1W
南大樓
1F樓梯</v>
      </c>
      <c r="T6" s="68" t="str">
        <f>'95'!T6</f>
        <v>N2W
南大樓
2F樓梯</v>
      </c>
      <c r="U6" s="68" t="str">
        <f>'95'!U6</f>
        <v>N3W
南大樓
3F樓梯</v>
      </c>
      <c r="V6" s="159" t="str">
        <f>'95'!V6</f>
        <v>北
門</v>
      </c>
    </row>
    <row r="7" spans="1:22" ht="34" customHeight="1" thickBot="1">
      <c r="A7" s="66" t="str">
        <f>'95'!A7</f>
        <v>車</v>
      </c>
      <c r="B7" s="81" t="s">
        <v>500</v>
      </c>
      <c r="C7" s="69" t="s">
        <v>346</v>
      </c>
      <c r="D7" s="69" t="s">
        <v>349</v>
      </c>
      <c r="E7" s="161" t="s">
        <v>341</v>
      </c>
      <c r="F7" s="31">
        <v>105</v>
      </c>
      <c r="G7" s="31">
        <v>2</v>
      </c>
      <c r="H7" s="31">
        <v>3</v>
      </c>
      <c r="I7" s="31">
        <v>3</v>
      </c>
      <c r="J7" s="31">
        <v>2</v>
      </c>
      <c r="K7" s="31">
        <v>3</v>
      </c>
      <c r="L7" s="31">
        <v>3</v>
      </c>
      <c r="M7" s="31">
        <v>1</v>
      </c>
      <c r="N7" s="31">
        <v>1</v>
      </c>
      <c r="O7" s="32"/>
      <c r="P7" s="31">
        <f>SUM(G7:N7)</f>
        <v>18</v>
      </c>
      <c r="Q7" s="32"/>
      <c r="R7" s="32"/>
      <c r="S7" s="68" t="str">
        <f>'95'!S7</f>
        <v>一樓
北川堂</v>
      </c>
      <c r="T7" s="68"/>
      <c r="U7" s="68"/>
      <c r="V7" s="160"/>
    </row>
    <row r="8" spans="1:22" ht="33.5" customHeight="1">
      <c r="A8" s="66" t="str">
        <f>'95'!A8</f>
        <v>棚</v>
      </c>
      <c r="B8" s="81" t="s">
        <v>501</v>
      </c>
      <c r="C8" s="69" t="s">
        <v>504</v>
      </c>
      <c r="D8" s="69" t="s">
        <v>348</v>
      </c>
      <c r="E8" s="162"/>
      <c r="F8" s="31"/>
      <c r="G8" s="31"/>
      <c r="H8" s="31"/>
      <c r="I8" s="31"/>
      <c r="J8" s="31"/>
      <c r="K8" s="31"/>
      <c r="L8" s="31"/>
      <c r="M8" s="74"/>
      <c r="N8" s="69" t="str">
        <f>'95'!N8</f>
        <v>電梯
C3W樓梯</v>
      </c>
      <c r="O8" s="69" t="str">
        <f>'95'!O8</f>
        <v>電梯
C2W樓梯</v>
      </c>
      <c r="P8" s="69" t="str">
        <f>'95'!P8</f>
        <v>電梯
C1W樓梯</v>
      </c>
      <c r="Q8" s="74"/>
      <c r="R8" s="74"/>
      <c r="S8" s="70" t="s">
        <v>488</v>
      </c>
      <c r="T8" s="70" t="s">
        <v>489</v>
      </c>
      <c r="U8" s="163" t="s">
        <v>365</v>
      </c>
      <c r="V8" s="66" t="str">
        <f>'95'!V8</f>
        <v>建</v>
      </c>
    </row>
    <row r="9" spans="1:22" ht="34" customHeight="1">
      <c r="A9" s="32"/>
      <c r="B9" s="82" t="str">
        <f>'95'!B9</f>
        <v>S3W
南大樓
3F樓梯</v>
      </c>
      <c r="C9" s="69" t="str">
        <f>'95'!C9</f>
        <v>S2W
南大樓
2F樓梯</v>
      </c>
      <c r="D9" s="69" t="str">
        <f>'95'!D9</f>
        <v>S1W
南大樓
1F樓梯</v>
      </c>
      <c r="E9" s="69" t="str">
        <f>'95'!E9</f>
        <v>S0W
地下室
樓梯</v>
      </c>
      <c r="F9" s="31"/>
      <c r="G9" s="31"/>
      <c r="H9" s="31"/>
      <c r="I9" s="31"/>
      <c r="J9" s="31"/>
      <c r="K9" s="31"/>
      <c r="L9" s="31"/>
      <c r="M9" s="74"/>
      <c r="N9" s="163" t="s">
        <v>454</v>
      </c>
      <c r="O9" s="81" t="s">
        <v>495</v>
      </c>
      <c r="P9" s="81" t="s">
        <v>493</v>
      </c>
      <c r="Q9" s="32"/>
      <c r="R9" s="31"/>
      <c r="S9" s="70" t="s">
        <v>486</v>
      </c>
      <c r="T9" s="70" t="s">
        <v>490</v>
      </c>
      <c r="U9" s="164"/>
      <c r="V9" s="66" t="str">
        <f>'95'!V9</f>
        <v>國</v>
      </c>
    </row>
    <row r="10" spans="1:22" ht="33.5" customHeight="1">
      <c r="A10" s="32"/>
      <c r="B10" s="81" t="s">
        <v>502</v>
      </c>
      <c r="C10" s="70" t="s">
        <v>499</v>
      </c>
      <c r="D10" s="69" t="str">
        <f>'95'!D10</f>
        <v>南川堂</v>
      </c>
      <c r="E10" s="75" t="s">
        <v>342</v>
      </c>
      <c r="F10" s="31"/>
      <c r="G10" s="31"/>
      <c r="H10" s="31"/>
      <c r="I10" s="31"/>
      <c r="J10" s="31"/>
      <c r="K10" s="31"/>
      <c r="L10" s="31"/>
      <c r="M10" s="74"/>
      <c r="N10" s="164"/>
      <c r="O10" s="70" t="s">
        <v>494</v>
      </c>
      <c r="P10" s="81" t="s">
        <v>492</v>
      </c>
      <c r="Q10" s="32"/>
      <c r="R10" s="31"/>
      <c r="S10" s="70" t="s">
        <v>485</v>
      </c>
      <c r="T10" s="70" t="s">
        <v>491</v>
      </c>
      <c r="U10" s="162"/>
      <c r="V10" s="66" t="str">
        <f>'95'!V10</f>
        <v>路</v>
      </c>
    </row>
    <row r="11" spans="1:22" ht="32.5" customHeight="1">
      <c r="A11" s="32"/>
      <c r="B11" s="75" t="s">
        <v>379</v>
      </c>
      <c r="C11" s="70" t="s">
        <v>498</v>
      </c>
      <c r="D11" s="69" t="str">
        <f>'95'!D11</f>
        <v>S103
幼稚園</v>
      </c>
      <c r="E11" s="75" t="s">
        <v>343</v>
      </c>
      <c r="F11" s="31"/>
      <c r="G11" s="31"/>
      <c r="H11" s="31"/>
      <c r="I11" s="31"/>
      <c r="J11" s="31"/>
      <c r="K11" s="31"/>
      <c r="L11" s="31"/>
      <c r="M11" s="74"/>
      <c r="N11" s="162"/>
      <c r="O11" s="69" t="str">
        <f>'95'!O11</f>
        <v>C2
廁所</v>
      </c>
      <c r="P11" s="69" t="str">
        <f>'95'!P11</f>
        <v>C1
廁所</v>
      </c>
      <c r="Q11" s="76"/>
      <c r="R11" s="73"/>
      <c r="S11" s="69" t="str">
        <f>'95'!S11</f>
        <v>N1
廁所</v>
      </c>
      <c r="T11" s="69" t="str">
        <f>'95'!T11</f>
        <v>N2
廁所</v>
      </c>
      <c r="U11" s="69" t="str">
        <f>'95'!U11</f>
        <v>N3
廁所</v>
      </c>
      <c r="V11" s="66" t="str">
        <f>'95'!V11</f>
        <v>二</v>
      </c>
    </row>
    <row r="12" spans="1:22" ht="32" customHeight="1">
      <c r="A12" s="32"/>
      <c r="B12" s="75" t="s">
        <v>351</v>
      </c>
      <c r="C12" s="70" t="s">
        <v>497</v>
      </c>
      <c r="D12" s="69" t="str">
        <f>'95'!D12</f>
        <v>S102
幼稚園</v>
      </c>
      <c r="E12" s="75" t="s">
        <v>344</v>
      </c>
      <c r="F12" s="31"/>
      <c r="G12" s="31"/>
      <c r="H12" s="31"/>
      <c r="I12" s="31"/>
      <c r="J12" s="31"/>
      <c r="K12" s="31"/>
      <c r="L12" s="31"/>
      <c r="M12" s="74"/>
      <c r="N12" s="69" t="s">
        <v>455</v>
      </c>
      <c r="O12" s="69" t="str">
        <f>'95'!O12</f>
        <v>C2E
南大樓
2F樓梯</v>
      </c>
      <c r="P12" s="69" t="str">
        <f>'95'!P12</f>
        <v>C1E
南大樓
1F樓梯</v>
      </c>
      <c r="Q12" s="165" t="s">
        <v>366</v>
      </c>
      <c r="R12" s="166"/>
      <c r="S12" s="69" t="str">
        <f>'95'!S12</f>
        <v>N1E
南大樓
1F樓梯</v>
      </c>
      <c r="T12" s="69" t="str">
        <f>'95'!T12</f>
        <v>N2E
南大樓
2F樓梯</v>
      </c>
      <c r="U12" s="69" t="str">
        <f>'95'!U12</f>
        <v>N3E
南大樓
3F樓梯</v>
      </c>
      <c r="V12" s="66" t="str">
        <f>'95'!V12</f>
        <v>段</v>
      </c>
    </row>
    <row r="13" spans="1:22" ht="32" customHeight="1">
      <c r="A13" s="32"/>
      <c r="B13" s="75" t="s">
        <v>466</v>
      </c>
      <c r="C13" s="70" t="s">
        <v>496</v>
      </c>
      <c r="D13" s="69" t="str">
        <f>'95'!D13</f>
        <v>S101
幼稚園</v>
      </c>
      <c r="E13" s="75" t="s">
        <v>345</v>
      </c>
      <c r="F13" s="31"/>
      <c r="G13" s="132"/>
      <c r="H13" s="132"/>
      <c r="I13" s="132"/>
      <c r="J13" s="132"/>
      <c r="K13" s="132"/>
      <c r="L13" s="132"/>
      <c r="M13" s="167"/>
      <c r="N13" s="167"/>
      <c r="O13" s="167"/>
      <c r="P13" s="167"/>
      <c r="Q13" s="167"/>
      <c r="R13" s="167"/>
      <c r="S13" s="32"/>
      <c r="T13" s="31"/>
      <c r="U13" s="31"/>
      <c r="V13" s="66"/>
    </row>
    <row r="14" spans="1:22" ht="32.5" customHeight="1">
      <c r="A14" s="32"/>
      <c r="B14" s="69" t="str">
        <f>'95'!B14</f>
        <v>S3
廁所</v>
      </c>
      <c r="C14" s="69" t="str">
        <f>'95'!C14</f>
        <v>S2
廁所</v>
      </c>
      <c r="D14" s="69" t="str">
        <f>'95'!D14</f>
        <v>S1
廁所</v>
      </c>
      <c r="E14" s="75" t="s">
        <v>347</v>
      </c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32"/>
      <c r="T14" s="32"/>
      <c r="U14" s="32"/>
      <c r="V14" s="66"/>
    </row>
    <row r="15" spans="1:22" ht="34.5" customHeight="1">
      <c r="A15" s="32"/>
      <c r="B15" s="69" t="str">
        <f>'95'!B15</f>
        <v>S3E
南大樓
3F樓梯</v>
      </c>
      <c r="C15" s="69" t="str">
        <f>'95'!C15</f>
        <v>S2E
南大樓
2F樓梯</v>
      </c>
      <c r="D15" s="69" t="str">
        <f>'95'!D15</f>
        <v>S1E
南大樓
1F樓梯</v>
      </c>
      <c r="E15" s="69" t="str">
        <f>'95'!E15</f>
        <v>S0E
地下室
樓梯</v>
      </c>
      <c r="F15" s="32"/>
      <c r="G15" s="31"/>
      <c r="H15" s="32"/>
      <c r="I15" s="157" t="s">
        <v>352</v>
      </c>
      <c r="J15" s="158"/>
      <c r="K15" s="158"/>
      <c r="L15" s="158"/>
      <c r="M15" s="64"/>
      <c r="N15" s="32"/>
      <c r="O15" s="32"/>
      <c r="P15" s="32"/>
      <c r="S15" s="32"/>
      <c r="T15" s="32"/>
      <c r="U15" s="32"/>
      <c r="V15" s="66"/>
    </row>
    <row r="17" spans="1:1" ht="14.25" customHeight="1">
      <c r="A17" s="77" t="s">
        <v>457</v>
      </c>
    </row>
    <row r="18" spans="1:1" ht="15.75" customHeight="1">
      <c r="A18" s="77" t="s">
        <v>458</v>
      </c>
    </row>
  </sheetData>
  <mergeCells count="14">
    <mergeCell ref="I1:J1"/>
    <mergeCell ref="B2:E5"/>
    <mergeCell ref="H3:J3"/>
    <mergeCell ref="N3:O3"/>
    <mergeCell ref="H5:J5"/>
    <mergeCell ref="N5:P5"/>
    <mergeCell ref="T2:U4"/>
    <mergeCell ref="I15:L15"/>
    <mergeCell ref="V6:V7"/>
    <mergeCell ref="E7:E8"/>
    <mergeCell ref="U8:U10"/>
    <mergeCell ref="N9:N11"/>
    <mergeCell ref="Q12:R12"/>
    <mergeCell ref="G13:R14"/>
  </mergeCells>
  <phoneticPr fontId="1" type="noConversion"/>
  <conditionalFormatting sqref="N12 N1:P4 I4:J4 T1:U1 A1:A15 B1:E1 J2 H8:M12 N5:N9 H4:H5 H1:I2 E15:I15 V8:V15 D6:E7 U11:U15 D8:D15 K1:M5 E9:E14 B6:C15 U5:U8 S6:U7 Q1:Q12 S1:S15 F8:G13 V1:V6 N15:P15 O6:P12 H6:M6 F7:M7 R1:R11 F1:G6 T5:T15">
    <cfRule type="cellIs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U18"/>
  <sheetViews>
    <sheetView tabSelected="1" topLeftCell="A7" workbookViewId="0">
      <selection activeCell="Q15" sqref="Q15"/>
    </sheetView>
  </sheetViews>
  <sheetFormatPr defaultRowHeight="17"/>
  <cols>
    <col min="1" max="1" width="3.453125" customWidth="1"/>
    <col min="2" max="2" width="7.26953125" customWidth="1"/>
    <col min="3" max="3" width="6.26953125" customWidth="1"/>
    <col min="4" max="4" width="6.08984375" customWidth="1"/>
    <col min="5" max="5" width="5.7265625" customWidth="1"/>
    <col min="6" max="6" width="5.08984375" customWidth="1"/>
    <col min="7" max="7" width="6.26953125" customWidth="1"/>
    <col min="8" max="8" width="6.54296875" customWidth="1"/>
    <col min="9" max="9" width="6.453125" customWidth="1"/>
    <col min="10" max="10" width="6.7265625" customWidth="1"/>
    <col min="11" max="11" width="7.08984375" customWidth="1"/>
    <col min="12" max="12" width="6.6328125" customWidth="1"/>
    <col min="13" max="13" width="7.54296875" customWidth="1"/>
    <col min="14" max="14" width="6" customWidth="1"/>
    <col min="15" max="15" width="5.90625" customWidth="1"/>
    <col min="16" max="16" width="5.81640625" customWidth="1"/>
    <col min="17" max="18" width="5.1796875" customWidth="1"/>
    <col min="19" max="19" width="5.81640625" customWidth="1"/>
    <col min="20" max="20" width="5.6328125" customWidth="1"/>
    <col min="21" max="21" width="5.81640625" customWidth="1"/>
  </cols>
  <sheetData>
    <row r="1" spans="1:21" ht="16" customHeight="1">
      <c r="A1" s="66"/>
      <c r="B1" s="66"/>
      <c r="C1" s="66" t="str">
        <f>'95'!C1</f>
        <v>明</v>
      </c>
      <c r="D1" s="66" t="str">
        <f>'95'!D1</f>
        <v>義</v>
      </c>
      <c r="E1" s="66" t="str">
        <f>'95'!E1</f>
        <v>五</v>
      </c>
      <c r="F1" s="66" t="str">
        <f>'95'!F1</f>
        <v>街</v>
      </c>
      <c r="G1" s="66"/>
      <c r="H1" s="66"/>
      <c r="I1" s="168" t="str">
        <f>'95'!I1</f>
        <v>西門</v>
      </c>
      <c r="J1" s="169"/>
      <c r="K1" s="66"/>
      <c r="L1" s="66"/>
      <c r="M1" s="66"/>
      <c r="N1" s="66"/>
      <c r="O1" s="66" t="str">
        <f>'95'!O1</f>
        <v>明</v>
      </c>
      <c r="P1" s="66" t="str">
        <f>'95'!P1</f>
        <v>義</v>
      </c>
      <c r="Q1" s="66" t="str">
        <f>'95'!Q1</f>
        <v>四</v>
      </c>
      <c r="R1" s="66" t="str">
        <f>'95'!R1</f>
        <v>街</v>
      </c>
      <c r="S1" s="66"/>
      <c r="T1" s="66"/>
      <c r="U1" s="66"/>
    </row>
    <row r="2" spans="1:21" ht="35.5" customHeight="1">
      <c r="A2" s="32"/>
      <c r="B2" s="170" t="s">
        <v>533</v>
      </c>
      <c r="C2" s="171"/>
      <c r="D2" s="171"/>
      <c r="E2" s="172"/>
      <c r="F2" s="68" t="s">
        <v>109</v>
      </c>
      <c r="G2" s="83" t="s">
        <v>7</v>
      </c>
      <c r="H2" s="83" t="s">
        <v>506</v>
      </c>
      <c r="I2" s="81" t="s">
        <v>505</v>
      </c>
      <c r="J2" s="83" t="s">
        <v>512</v>
      </c>
      <c r="K2" s="83" t="s">
        <v>513</v>
      </c>
      <c r="L2" s="81" t="s">
        <v>507</v>
      </c>
      <c r="M2" s="70" t="s">
        <v>476</v>
      </c>
      <c r="N2" s="70" t="s">
        <v>460</v>
      </c>
      <c r="O2" s="70" t="s">
        <v>461</v>
      </c>
      <c r="P2" s="70" t="s">
        <v>462</v>
      </c>
      <c r="Q2" s="69" t="s">
        <v>216</v>
      </c>
      <c r="R2" s="68" t="s">
        <v>112</v>
      </c>
      <c r="S2" s="31"/>
      <c r="T2" s="155" t="s">
        <v>390</v>
      </c>
      <c r="U2" s="155"/>
    </row>
    <row r="3" spans="1:21" ht="35" customHeight="1">
      <c r="A3" s="32"/>
      <c r="B3" s="171"/>
      <c r="C3" s="171"/>
      <c r="D3" s="171"/>
      <c r="E3" s="172"/>
      <c r="F3" s="68" t="s">
        <v>110</v>
      </c>
      <c r="G3" s="69" t="s">
        <v>219</v>
      </c>
      <c r="H3" s="180" t="s">
        <v>508</v>
      </c>
      <c r="I3" s="181"/>
      <c r="J3" s="182"/>
      <c r="K3" s="70" t="s">
        <v>517</v>
      </c>
      <c r="L3" s="69" t="s">
        <v>246</v>
      </c>
      <c r="M3" s="70" t="s">
        <v>515</v>
      </c>
      <c r="N3" s="180" t="s">
        <v>516</v>
      </c>
      <c r="O3" s="181"/>
      <c r="P3" s="182" t="s">
        <v>480</v>
      </c>
      <c r="Q3" s="69" t="s">
        <v>223</v>
      </c>
      <c r="R3" s="68" t="s">
        <v>113</v>
      </c>
      <c r="S3" s="31"/>
      <c r="T3" s="155"/>
      <c r="U3" s="155"/>
    </row>
    <row r="4" spans="1:21" ht="33">
      <c r="A4" s="32"/>
      <c r="B4" s="171"/>
      <c r="C4" s="171"/>
      <c r="D4" s="171"/>
      <c r="E4" s="172"/>
      <c r="F4" s="68" t="s">
        <v>111</v>
      </c>
      <c r="G4" s="69" t="s">
        <v>226</v>
      </c>
      <c r="H4" s="69" t="s">
        <v>333</v>
      </c>
      <c r="I4" s="69" t="s">
        <v>19</v>
      </c>
      <c r="J4" s="69" t="s">
        <v>518</v>
      </c>
      <c r="K4" s="69" t="s">
        <v>359</v>
      </c>
      <c r="L4" s="69" t="s">
        <v>231</v>
      </c>
      <c r="M4" s="69" t="s">
        <v>332</v>
      </c>
      <c r="N4" s="69" t="s">
        <v>456</v>
      </c>
      <c r="O4" s="69" t="s">
        <v>468</v>
      </c>
      <c r="P4" s="69" t="s">
        <v>467</v>
      </c>
      <c r="Q4" s="69" t="s">
        <v>235</v>
      </c>
      <c r="R4" s="68" t="s">
        <v>114</v>
      </c>
      <c r="S4" s="32"/>
      <c r="T4" s="156"/>
      <c r="U4" s="156"/>
    </row>
    <row r="5" spans="1:21" ht="33">
      <c r="A5" s="66" t="str">
        <f>'95'!A5</f>
        <v>教</v>
      </c>
      <c r="B5" s="173"/>
      <c r="C5" s="173"/>
      <c r="D5" s="173"/>
      <c r="E5" s="174"/>
      <c r="F5" s="68" t="s">
        <v>191</v>
      </c>
      <c r="G5" s="69" t="s">
        <v>534</v>
      </c>
      <c r="H5" s="165" t="s">
        <v>537</v>
      </c>
      <c r="I5" s="179"/>
      <c r="J5" s="166"/>
      <c r="K5" s="69" t="s">
        <v>536</v>
      </c>
      <c r="L5" s="69" t="s">
        <v>535</v>
      </c>
      <c r="M5" s="69" t="s">
        <v>337</v>
      </c>
      <c r="N5" s="165" t="s">
        <v>538</v>
      </c>
      <c r="O5" s="179"/>
      <c r="P5" s="166"/>
      <c r="Q5" s="72" t="s">
        <v>509</v>
      </c>
      <c r="R5" s="68" t="s">
        <v>510</v>
      </c>
      <c r="S5" s="70" t="s">
        <v>487</v>
      </c>
      <c r="T5" s="70" t="s">
        <v>484</v>
      </c>
      <c r="U5" s="70" t="s">
        <v>451</v>
      </c>
    </row>
    <row r="6" spans="1:21" ht="30">
      <c r="A6" s="66" t="str">
        <f>'95'!A6</f>
        <v>師</v>
      </c>
      <c r="B6" s="69" t="str">
        <f>'95'!B6</f>
        <v>電梯</v>
      </c>
      <c r="C6" s="69" t="str">
        <f>'95'!C6</f>
        <v>電梯</v>
      </c>
      <c r="D6" s="69" t="str">
        <f>'95'!D6</f>
        <v>電梯</v>
      </c>
      <c r="E6" s="69" t="str">
        <f>'95'!E6</f>
        <v>電梯</v>
      </c>
      <c r="F6" s="73" t="s">
        <v>362</v>
      </c>
      <c r="G6" s="31" t="str">
        <f>'95'!G6</f>
        <v>一</v>
      </c>
      <c r="H6" s="31" t="str">
        <f>'95'!H6</f>
        <v>二</v>
      </c>
      <c r="I6" s="31" t="str">
        <f>'95'!I6</f>
        <v>三</v>
      </c>
      <c r="J6" s="31" t="str">
        <f>'95'!J6</f>
        <v>四</v>
      </c>
      <c r="K6" s="31" t="str">
        <f>'95'!K6</f>
        <v>五</v>
      </c>
      <c r="L6" s="31" t="str">
        <f>'95'!L6</f>
        <v>六</v>
      </c>
      <c r="M6" s="31" t="s">
        <v>453</v>
      </c>
      <c r="N6" s="73" t="s">
        <v>452</v>
      </c>
      <c r="O6" s="31"/>
      <c r="P6" s="73" t="str">
        <f>'95'!M6</f>
        <v>全校
班級數</v>
      </c>
      <c r="Q6" s="31"/>
      <c r="R6" s="31"/>
      <c r="S6" s="68" t="str">
        <f>'95'!S6</f>
        <v>N1W
南大樓
1F樓梯</v>
      </c>
      <c r="T6" s="68" t="str">
        <f>'95'!T6</f>
        <v>N2W
南大樓
2F樓梯</v>
      </c>
      <c r="U6" s="68" t="str">
        <f>'95'!U6</f>
        <v>N3W
南大樓
3F樓梯</v>
      </c>
    </row>
    <row r="7" spans="1:21" ht="33">
      <c r="A7" s="66" t="str">
        <f>'95'!A7</f>
        <v>車</v>
      </c>
      <c r="B7" s="81" t="s">
        <v>527</v>
      </c>
      <c r="C7" s="83" t="s">
        <v>346</v>
      </c>
      <c r="D7" s="69" t="s">
        <v>349</v>
      </c>
      <c r="E7" s="161" t="s">
        <v>341</v>
      </c>
      <c r="F7" s="31">
        <v>106</v>
      </c>
      <c r="G7" s="31">
        <v>2</v>
      </c>
      <c r="H7" s="31">
        <v>2</v>
      </c>
      <c r="I7" s="31">
        <v>3</v>
      </c>
      <c r="J7" s="31">
        <v>3</v>
      </c>
      <c r="K7" s="31">
        <v>2</v>
      </c>
      <c r="L7" s="31">
        <v>3</v>
      </c>
      <c r="M7" s="31">
        <v>1</v>
      </c>
      <c r="N7" s="31">
        <v>1</v>
      </c>
      <c r="O7" s="32"/>
      <c r="P7" s="31">
        <f>SUM(G7:N7)</f>
        <v>17</v>
      </c>
      <c r="Q7" s="32"/>
      <c r="R7" s="32"/>
      <c r="S7" s="68" t="str">
        <f>'95'!S7</f>
        <v>一樓
北川堂</v>
      </c>
      <c r="T7" s="68"/>
      <c r="U7" s="68"/>
    </row>
    <row r="8" spans="1:21" ht="33">
      <c r="A8" s="66" t="str">
        <f>'95'!A8</f>
        <v>棚</v>
      </c>
      <c r="B8" s="81" t="s">
        <v>526</v>
      </c>
      <c r="C8" s="83" t="s">
        <v>514</v>
      </c>
      <c r="D8" s="69" t="s">
        <v>348</v>
      </c>
      <c r="E8" s="162"/>
      <c r="F8" s="31"/>
      <c r="G8" s="31"/>
      <c r="H8" s="31"/>
      <c r="I8" s="31"/>
      <c r="J8" s="31"/>
      <c r="K8" s="31"/>
      <c r="L8" s="31"/>
      <c r="M8" s="74"/>
      <c r="N8" s="69" t="str">
        <f>'95'!N8</f>
        <v>電梯
C3W樓梯</v>
      </c>
      <c r="O8" s="69" t="str">
        <f>'95'!O8</f>
        <v>電梯
C2W樓梯</v>
      </c>
      <c r="P8" s="69" t="str">
        <f>'95'!P8</f>
        <v>電梯
C1W樓梯</v>
      </c>
      <c r="Q8" s="74"/>
      <c r="R8" s="74"/>
      <c r="S8" s="70" t="s">
        <v>522</v>
      </c>
      <c r="T8" s="70" t="s">
        <v>489</v>
      </c>
      <c r="U8" s="163" t="s">
        <v>365</v>
      </c>
    </row>
    <row r="9" spans="1:21" ht="33">
      <c r="A9" s="32"/>
      <c r="B9" s="82" t="str">
        <f>'95'!B9</f>
        <v>S3W
南大樓
3F樓梯</v>
      </c>
      <c r="C9" s="83" t="str">
        <f>'95'!C9</f>
        <v>S2W
南大樓
2F樓梯</v>
      </c>
      <c r="D9" s="69" t="str">
        <f>'95'!D9</f>
        <v>S1W
南大樓
1F樓梯</v>
      </c>
      <c r="E9" s="69" t="str">
        <f>'95'!E9</f>
        <v>S0W
地下室
樓梯</v>
      </c>
      <c r="F9" s="31"/>
      <c r="G9" s="31"/>
      <c r="H9" s="31"/>
      <c r="I9" s="31"/>
      <c r="J9" s="31"/>
      <c r="K9" s="31"/>
      <c r="L9" s="31"/>
      <c r="M9" s="74"/>
      <c r="N9" s="163" t="s">
        <v>454</v>
      </c>
      <c r="O9" s="81" t="s">
        <v>519</v>
      </c>
      <c r="P9" s="81" t="s">
        <v>520</v>
      </c>
      <c r="Q9" s="32"/>
      <c r="R9" s="31"/>
      <c r="S9" s="70" t="s">
        <v>46</v>
      </c>
      <c r="T9" s="70" t="s">
        <v>490</v>
      </c>
      <c r="U9" s="164"/>
    </row>
    <row r="10" spans="1:21" ht="37" customHeight="1">
      <c r="A10" s="32"/>
      <c r="B10" s="81" t="s">
        <v>511</v>
      </c>
      <c r="C10" s="81" t="s">
        <v>528</v>
      </c>
      <c r="D10" s="69" t="str">
        <f>'95'!D10</f>
        <v>南川堂</v>
      </c>
      <c r="E10" s="75" t="s">
        <v>540</v>
      </c>
      <c r="F10" s="31"/>
      <c r="G10" s="31"/>
      <c r="H10" s="31"/>
      <c r="I10" s="31"/>
      <c r="J10" s="31"/>
      <c r="K10" s="31"/>
      <c r="L10" s="31"/>
      <c r="M10" s="74"/>
      <c r="N10" s="164"/>
      <c r="O10" s="70" t="s">
        <v>184</v>
      </c>
      <c r="P10" s="81" t="s">
        <v>521</v>
      </c>
      <c r="Q10" s="32"/>
      <c r="R10" s="31"/>
      <c r="S10" s="70" t="s">
        <v>539</v>
      </c>
      <c r="T10" s="70" t="s">
        <v>523</v>
      </c>
      <c r="U10" s="162"/>
    </row>
    <row r="11" spans="1:21" ht="33">
      <c r="A11" s="32"/>
      <c r="B11" s="82" t="s">
        <v>529</v>
      </c>
      <c r="C11" s="81" t="s">
        <v>166</v>
      </c>
      <c r="D11" s="69" t="str">
        <f>'95'!D11</f>
        <v>S103
幼稚園</v>
      </c>
      <c r="E11" s="75" t="s">
        <v>524</v>
      </c>
      <c r="F11" s="31"/>
      <c r="G11" s="31"/>
      <c r="H11" s="31"/>
      <c r="I11" s="31"/>
      <c r="J11" s="31"/>
      <c r="K11" s="31"/>
      <c r="L11" s="31"/>
      <c r="M11" s="74"/>
      <c r="N11" s="162"/>
      <c r="O11" s="69" t="str">
        <f>'95'!O11</f>
        <v>C2
廁所</v>
      </c>
      <c r="P11" s="69" t="str">
        <f>'95'!P11</f>
        <v>C1
廁所</v>
      </c>
      <c r="Q11" s="76"/>
      <c r="R11" s="73"/>
      <c r="S11" s="69" t="str">
        <f>'95'!S11</f>
        <v>N1
廁所</v>
      </c>
      <c r="T11" s="69" t="str">
        <f>'95'!T11</f>
        <v>N2
廁所</v>
      </c>
      <c r="U11" s="69" t="str">
        <f>'95'!U11</f>
        <v>N3
廁所</v>
      </c>
    </row>
    <row r="12" spans="1:21" ht="33">
      <c r="A12" s="32"/>
      <c r="B12" s="82" t="s">
        <v>530</v>
      </c>
      <c r="C12" s="81" t="s">
        <v>253</v>
      </c>
      <c r="D12" s="69" t="str">
        <f>'95'!D12</f>
        <v>S102
幼稚園</v>
      </c>
      <c r="E12" s="75" t="s">
        <v>541</v>
      </c>
      <c r="F12" s="31"/>
      <c r="G12" s="31"/>
      <c r="H12" s="31"/>
      <c r="I12" s="31"/>
      <c r="J12" s="31"/>
      <c r="K12" s="31"/>
      <c r="L12" s="31"/>
      <c r="M12" s="74"/>
      <c r="N12" s="69" t="s">
        <v>532</v>
      </c>
      <c r="O12" s="69" t="str">
        <f>'95'!O12</f>
        <v>C2E
南大樓
2F樓梯</v>
      </c>
      <c r="P12" s="69" t="str">
        <f>'95'!P12</f>
        <v>C1E
南大樓
1F樓梯</v>
      </c>
      <c r="Q12" s="165" t="s">
        <v>366</v>
      </c>
      <c r="R12" s="166"/>
      <c r="S12" s="69" t="str">
        <f>'95'!S12</f>
        <v>N1E
南大樓
1F樓梯</v>
      </c>
      <c r="T12" s="69" t="str">
        <f>'95'!T12</f>
        <v>N2E
南大樓
2F樓梯</v>
      </c>
      <c r="U12" s="69" t="str">
        <f>'95'!U12</f>
        <v>N3E
南大樓
3F樓梯</v>
      </c>
    </row>
    <row r="13" spans="1:21" ht="33">
      <c r="A13" s="32"/>
      <c r="B13" s="82" t="s">
        <v>531</v>
      </c>
      <c r="C13" s="81" t="s">
        <v>525</v>
      </c>
      <c r="D13" s="69" t="str">
        <f>'95'!D13</f>
        <v>S101
幼稚園</v>
      </c>
      <c r="E13" s="161" t="s">
        <v>542</v>
      </c>
      <c r="F13" s="31"/>
      <c r="G13" s="132"/>
      <c r="H13" s="132"/>
      <c r="I13" s="132"/>
      <c r="J13" s="132"/>
      <c r="K13" s="132"/>
      <c r="L13" s="132"/>
      <c r="M13" s="167"/>
      <c r="N13" s="167"/>
      <c r="O13" s="167"/>
      <c r="P13" s="167"/>
      <c r="Q13" s="167"/>
      <c r="R13" s="167"/>
      <c r="S13" s="32"/>
      <c r="T13" s="31"/>
      <c r="U13" s="31"/>
    </row>
    <row r="14" spans="1:21" ht="22">
      <c r="A14" s="32"/>
      <c r="B14" s="69" t="str">
        <f>'95'!B14</f>
        <v>S3
廁所</v>
      </c>
      <c r="C14" s="69" t="str">
        <f>'95'!C14</f>
        <v>S2
廁所</v>
      </c>
      <c r="D14" s="69" t="str">
        <f>'95'!D14</f>
        <v>S1
廁所</v>
      </c>
      <c r="E14" s="183"/>
      <c r="F14" s="71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32"/>
      <c r="T14" s="32"/>
      <c r="U14" s="32"/>
    </row>
    <row r="15" spans="1:21" ht="33">
      <c r="A15" s="32"/>
      <c r="B15" s="69" t="str">
        <f>'95'!B15</f>
        <v>S3E
南大樓
3F樓梯</v>
      </c>
      <c r="C15" s="69" t="str">
        <f>'95'!C15</f>
        <v>S2E
南大樓
2F樓梯</v>
      </c>
      <c r="D15" s="69" t="str">
        <f>'95'!D15</f>
        <v>S1E
南大樓
1F樓梯</v>
      </c>
      <c r="E15" s="69" t="str">
        <f>'95'!E15</f>
        <v>S0E
地下室
樓梯</v>
      </c>
      <c r="F15" s="32"/>
      <c r="G15" s="31"/>
      <c r="H15" s="32"/>
      <c r="I15" s="157" t="s">
        <v>352</v>
      </c>
      <c r="J15" s="158"/>
      <c r="K15" s="158"/>
      <c r="L15" s="158"/>
      <c r="M15" s="64"/>
      <c r="N15" s="32"/>
      <c r="O15" s="32"/>
      <c r="P15" s="32"/>
      <c r="Q15" s="71"/>
      <c r="R15" s="71"/>
      <c r="S15" s="32"/>
      <c r="T15" s="32"/>
      <c r="U15" s="32"/>
    </row>
    <row r="16" spans="1:21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</row>
    <row r="17" spans="1:21">
      <c r="A17" s="77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</row>
    <row r="18" spans="1:21">
      <c r="A18" s="77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</row>
  </sheetData>
  <mergeCells count="14">
    <mergeCell ref="I15:L15"/>
    <mergeCell ref="I1:J1"/>
    <mergeCell ref="B2:E5"/>
    <mergeCell ref="T2:U4"/>
    <mergeCell ref="H3:J3"/>
    <mergeCell ref="H5:J5"/>
    <mergeCell ref="N5:P5"/>
    <mergeCell ref="N3:P3"/>
    <mergeCell ref="E7:E8"/>
    <mergeCell ref="U8:U10"/>
    <mergeCell ref="N9:N11"/>
    <mergeCell ref="Q12:R12"/>
    <mergeCell ref="G13:R14"/>
    <mergeCell ref="E13:E14"/>
  </mergeCells>
  <phoneticPr fontId="1" type="noConversion"/>
  <conditionalFormatting sqref="N12 H1:I2 I4:J4 T1:U1 A1:A15 B1:E1 J2 H8:M12 N5:N9 H4:H5 E15:I15 D6:E7 U11:U15 D8:D15 K1:M5 S6:T15 B6:C15 U5:U8 Q1:Q12 S1:S5 F8:G13 N15:P15 O6:P12 H6:M6 F7:M7 R1:R11 T5 F1:G6 N1:P2 N4:P4 E9:E13">
    <cfRule type="cellIs" priority="1" stopIfTrue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已命名的範圍</vt:lpstr>
      </vt:variant>
      <vt:variant>
        <vt:i4>3</vt:i4>
      </vt:variant>
    </vt:vector>
  </HeadingPairs>
  <TitlesOfParts>
    <vt:vector size="12" baseType="lpstr">
      <vt:lpstr>95</vt:lpstr>
      <vt:lpstr>96</vt:lpstr>
      <vt:lpstr>97</vt:lpstr>
      <vt:lpstr>98</vt:lpstr>
      <vt:lpstr>99</vt:lpstr>
      <vt:lpstr>102</vt:lpstr>
      <vt:lpstr>104</vt:lpstr>
      <vt:lpstr>105</vt:lpstr>
      <vt:lpstr>106</vt:lpstr>
      <vt:lpstr>'96'!Print_Area</vt:lpstr>
      <vt:lpstr>'97'!Print_Area</vt:lpstr>
      <vt:lpstr>'98'!Print_Area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OG5</dc:creator>
  <cp:lastModifiedBy>user</cp:lastModifiedBy>
  <cp:lastPrinted>2017-04-17T06:45:52Z</cp:lastPrinted>
  <dcterms:created xsi:type="dcterms:W3CDTF">1997-01-14T01:50:29Z</dcterms:created>
  <dcterms:modified xsi:type="dcterms:W3CDTF">2017-08-01T07:42:52Z</dcterms:modified>
</cp:coreProperties>
</file>